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oma\Documents\ÚKAS\ÚKAS23\"/>
    </mc:Choice>
  </mc:AlternateContent>
  <xr:revisionPtr revIDLastSave="0" documentId="13_ncr:1_{3FF6AA5E-C933-4B97-AD20-B647D53D26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ednotlivci" sheetId="1" r:id="rId1"/>
    <sheet name="Klub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73" i="1"/>
  <c r="F62" i="1"/>
  <c r="G62" i="1"/>
  <c r="F98" i="1"/>
  <c r="G98" i="1"/>
  <c r="F81" i="1"/>
  <c r="G81" i="1"/>
  <c r="F65" i="1"/>
  <c r="G65" i="1"/>
  <c r="F138" i="1"/>
  <c r="G138" i="1"/>
  <c r="F113" i="1"/>
  <c r="G113" i="1"/>
  <c r="F104" i="1"/>
  <c r="G104" i="1"/>
  <c r="C16" i="2" s="1"/>
  <c r="F92" i="1"/>
  <c r="G92" i="1"/>
  <c r="F72" i="1"/>
  <c r="G72" i="1"/>
  <c r="F58" i="1"/>
  <c r="G58" i="1"/>
  <c r="F121" i="1"/>
  <c r="G121" i="1"/>
  <c r="F125" i="1"/>
  <c r="G125" i="1"/>
  <c r="F120" i="1"/>
  <c r="G120" i="1"/>
  <c r="F137" i="1"/>
  <c r="G137" i="1"/>
  <c r="F124" i="1"/>
  <c r="G124" i="1"/>
  <c r="F134" i="1"/>
  <c r="G134" i="1"/>
  <c r="F136" i="1"/>
  <c r="G136" i="1"/>
  <c r="F129" i="1"/>
  <c r="G129" i="1"/>
  <c r="F118" i="1"/>
  <c r="G118" i="1"/>
  <c r="F116" i="1"/>
  <c r="G116" i="1"/>
  <c r="F112" i="1"/>
  <c r="G112" i="1"/>
  <c r="F99" i="1"/>
  <c r="G99" i="1"/>
  <c r="F85" i="1"/>
  <c r="G85" i="1"/>
  <c r="F53" i="1"/>
  <c r="G53" i="1"/>
  <c r="G4" i="1"/>
  <c r="G8" i="1"/>
  <c r="G5" i="1"/>
  <c r="G6" i="1"/>
  <c r="G12" i="1"/>
  <c r="G10" i="1"/>
  <c r="G17" i="1"/>
  <c r="G7" i="1"/>
  <c r="G13" i="1"/>
  <c r="G21" i="1"/>
  <c r="G11" i="1"/>
  <c r="G22" i="1"/>
  <c r="G9" i="1"/>
  <c r="G14" i="1"/>
  <c r="G15" i="1"/>
  <c r="G19" i="1"/>
  <c r="G16" i="1"/>
  <c r="G25" i="1"/>
  <c r="G20" i="1"/>
  <c r="G26" i="1"/>
  <c r="G18" i="1"/>
  <c r="G27" i="1"/>
  <c r="G29" i="1"/>
  <c r="G23" i="1"/>
  <c r="G32" i="1"/>
  <c r="G36" i="1"/>
  <c r="G35" i="1"/>
  <c r="G24" i="1"/>
  <c r="G37" i="1"/>
  <c r="G38" i="1"/>
  <c r="G31" i="1"/>
  <c r="G39" i="1"/>
  <c r="G41" i="1"/>
  <c r="G42" i="1"/>
  <c r="G47" i="1"/>
  <c r="G45" i="1"/>
  <c r="G33" i="1"/>
  <c r="G30" i="1"/>
  <c r="G50" i="1"/>
  <c r="G49" i="1"/>
  <c r="G52" i="1"/>
  <c r="G51" i="1"/>
  <c r="G54" i="1"/>
  <c r="G55" i="1"/>
  <c r="G28" i="1"/>
  <c r="G56" i="1"/>
  <c r="G57" i="1"/>
  <c r="G59" i="1"/>
  <c r="G61" i="1"/>
  <c r="G60" i="1"/>
  <c r="G64" i="1"/>
  <c r="G63" i="1"/>
  <c r="G70" i="1"/>
  <c r="G40" i="1"/>
  <c r="G66" i="1"/>
  <c r="G69" i="1"/>
  <c r="G44" i="1"/>
  <c r="G67" i="1"/>
  <c r="G71" i="1"/>
  <c r="G68" i="1"/>
  <c r="G34" i="1"/>
  <c r="G74" i="1"/>
  <c r="G76" i="1"/>
  <c r="G77" i="1"/>
  <c r="G78" i="1"/>
  <c r="G79" i="1"/>
  <c r="G75" i="1"/>
  <c r="G46" i="1"/>
  <c r="G80" i="1"/>
  <c r="G43" i="1"/>
  <c r="G82" i="1"/>
  <c r="G83" i="1"/>
  <c r="G84" i="1"/>
  <c r="G87" i="1"/>
  <c r="G86" i="1"/>
  <c r="G88" i="1"/>
  <c r="G90" i="1"/>
  <c r="G89" i="1"/>
  <c r="G91" i="1"/>
  <c r="G93" i="1"/>
  <c r="G48" i="1"/>
  <c r="G95" i="1"/>
  <c r="G94" i="1"/>
  <c r="G96" i="1"/>
  <c r="G97" i="1"/>
  <c r="G100" i="1"/>
  <c r="G101" i="1"/>
  <c r="G103" i="1"/>
  <c r="G105" i="1"/>
  <c r="G106" i="1"/>
  <c r="G107" i="1"/>
  <c r="G108" i="1"/>
  <c r="G109" i="1"/>
  <c r="G110" i="1"/>
  <c r="G111" i="1"/>
  <c r="G114" i="1"/>
  <c r="G102" i="1"/>
  <c r="G115" i="1"/>
  <c r="G117" i="1"/>
  <c r="G119" i="1"/>
  <c r="G123" i="1"/>
  <c r="G126" i="1"/>
  <c r="G122" i="1"/>
  <c r="G127" i="1"/>
  <c r="G128" i="1"/>
  <c r="G130" i="1"/>
  <c r="G131" i="1"/>
  <c r="G132" i="1"/>
  <c r="G133" i="1"/>
  <c r="G135" i="1"/>
  <c r="G3" i="1"/>
  <c r="F66" i="1"/>
  <c r="F28" i="1"/>
  <c r="F70" i="1"/>
  <c r="F33" i="1"/>
  <c r="F90" i="1"/>
  <c r="F43" i="1"/>
  <c r="F24" i="1"/>
  <c r="F14" i="1"/>
  <c r="F75" i="1"/>
  <c r="F36" i="1"/>
  <c r="F10" i="1"/>
  <c r="F122" i="1"/>
  <c r="F105" i="1"/>
  <c r="B19" i="2" s="1"/>
  <c r="C19" i="2"/>
  <c r="F94" i="1"/>
  <c r="F84" i="1"/>
  <c r="F15" i="1"/>
  <c r="F102" i="1"/>
  <c r="F111" i="1"/>
  <c r="F103" i="1"/>
  <c r="F77" i="1"/>
  <c r="F126" i="1"/>
  <c r="F132" i="1"/>
  <c r="F117" i="1"/>
  <c r="F131" i="1"/>
  <c r="F130" i="1"/>
  <c r="F115" i="1"/>
  <c r="F110" i="1"/>
  <c r="F87" i="1"/>
  <c r="F82" i="1"/>
  <c r="F44" i="1"/>
  <c r="F30" i="1"/>
  <c r="F55" i="1"/>
  <c r="F89" i="1"/>
  <c r="F78" i="1"/>
  <c r="F68" i="1"/>
  <c r="F123" i="1"/>
  <c r="F128" i="1"/>
  <c r="F135" i="1"/>
  <c r="F133" i="1"/>
  <c r="F114" i="1"/>
  <c r="F108" i="1"/>
  <c r="F107" i="1"/>
  <c r="F96" i="1"/>
  <c r="F57" i="1"/>
  <c r="F83" i="1"/>
  <c r="F76" i="1"/>
  <c r="F52" i="1"/>
  <c r="F60" i="1"/>
  <c r="F71" i="1"/>
  <c r="F59" i="1"/>
  <c r="F63" i="1"/>
  <c r="C18" i="2"/>
  <c r="F18" i="1"/>
  <c r="F41" i="1"/>
  <c r="F26" i="1"/>
  <c r="F64" i="1"/>
  <c r="F9" i="1"/>
  <c r="F86" i="1"/>
  <c r="F17" i="1"/>
  <c r="F100" i="1"/>
  <c r="F93" i="1"/>
  <c r="F88" i="1"/>
  <c r="F79" i="1"/>
  <c r="F74" i="1"/>
  <c r="F69" i="1"/>
  <c r="F38" i="1"/>
  <c r="F11" i="1"/>
  <c r="F50" i="1"/>
  <c r="F80" i="1"/>
  <c r="F127" i="1"/>
  <c r="F119" i="1"/>
  <c r="F101" i="1"/>
  <c r="F20" i="1"/>
  <c r="F31" i="1"/>
  <c r="F61" i="1"/>
  <c r="F7" i="1"/>
  <c r="F95" i="1"/>
  <c r="F91" i="1"/>
  <c r="F4" i="1"/>
  <c r="F45" i="1"/>
  <c r="B18" i="2" s="1"/>
  <c r="F34" i="1"/>
  <c r="F12" i="1"/>
  <c r="F37" i="1"/>
  <c r="F22" i="1"/>
  <c r="F6" i="1"/>
  <c r="F35" i="1"/>
  <c r="F40" i="1"/>
  <c r="F23" i="1"/>
  <c r="F49" i="1"/>
  <c r="F67" i="1"/>
  <c r="F46" i="1"/>
  <c r="F48" i="1"/>
  <c r="F39" i="1"/>
  <c r="F51" i="1"/>
  <c r="F13" i="1"/>
  <c r="F27" i="1"/>
  <c r="F8" i="1"/>
  <c r="F3" i="1"/>
  <c r="F109" i="1"/>
  <c r="F106" i="1"/>
  <c r="F97" i="1"/>
  <c r="F47" i="1"/>
  <c r="F56" i="1"/>
  <c r="F42" i="1"/>
  <c r="F21" i="1"/>
  <c r="F29" i="1"/>
  <c r="F16" i="1"/>
  <c r="F25" i="1"/>
  <c r="F5" i="1"/>
  <c r="F54" i="1"/>
  <c r="B17" i="2" l="1"/>
  <c r="C17" i="2"/>
  <c r="B16" i="2"/>
  <c r="B14" i="2"/>
  <c r="B11" i="2"/>
  <c r="C14" i="2"/>
  <c r="C11" i="2"/>
  <c r="B13" i="2"/>
  <c r="C13" i="2"/>
  <c r="B15" i="2"/>
  <c r="C15" i="2"/>
  <c r="C3" i="2"/>
  <c r="C2" i="2"/>
  <c r="C9" i="2"/>
  <c r="C10" i="2"/>
  <c r="B5" i="2"/>
  <c r="B10" i="2"/>
  <c r="C5" i="2"/>
  <c r="C4" i="2"/>
  <c r="C8" i="2"/>
  <c r="B8" i="2"/>
  <c r="B3" i="2"/>
  <c r="B4" i="2"/>
  <c r="B9" i="2"/>
  <c r="B7" i="2"/>
  <c r="C6" i="2"/>
  <c r="C12" i="2"/>
  <c r="C7" i="2"/>
  <c r="F19" i="1"/>
  <c r="B12" i="2" s="1"/>
  <c r="F32" i="1"/>
  <c r="B6" i="2" s="1"/>
  <c r="B2" i="2"/>
</calcChain>
</file>

<file path=xl/sharedStrings.xml><?xml version="1.0" encoding="utf-8"?>
<sst xmlns="http://schemas.openxmlformats.org/spreadsheetml/2006/main" count="629" uniqueCount="191">
  <si>
    <t>Jméno</t>
  </si>
  <si>
    <t>R.n.</t>
  </si>
  <si>
    <t>Pohl.</t>
  </si>
  <si>
    <t>M</t>
  </si>
  <si>
    <t>Ž</t>
  </si>
  <si>
    <t>Svoboda Petr</t>
  </si>
  <si>
    <t>Helebrantová Kateřina</t>
  </si>
  <si>
    <t>Pelánová Barbora</t>
  </si>
  <si>
    <t>Blailová Edita</t>
  </si>
  <si>
    <t>Nemetz Petr</t>
  </si>
  <si>
    <t>Maják Noemi</t>
  </si>
  <si>
    <t>Čech Tomáš</t>
  </si>
  <si>
    <t>Kelner Petr</t>
  </si>
  <si>
    <t>Eliáš Josef</t>
  </si>
  <si>
    <t>Smetana Matěj</t>
  </si>
  <si>
    <t>Vrábíková Kateřina</t>
  </si>
  <si>
    <t>Kat.</t>
  </si>
  <si>
    <t>Body</t>
  </si>
  <si>
    <t>Louny</t>
  </si>
  <si>
    <t>Žci</t>
  </si>
  <si>
    <t>Klub</t>
  </si>
  <si>
    <t>DUCHC</t>
  </si>
  <si>
    <t>Kačur Radim</t>
  </si>
  <si>
    <t>LOVOS</t>
  </si>
  <si>
    <t>AKLOU</t>
  </si>
  <si>
    <t>Kamenský Adam Ján</t>
  </si>
  <si>
    <t>AKMOS</t>
  </si>
  <si>
    <t>Ondráček Marek</t>
  </si>
  <si>
    <t>Valenta Jan</t>
  </si>
  <si>
    <t>Šponiarová Lucie Viktorie</t>
  </si>
  <si>
    <t>POCER</t>
  </si>
  <si>
    <t>Žky</t>
  </si>
  <si>
    <t>TJCHO</t>
  </si>
  <si>
    <t>Ulrichová Barbora</t>
  </si>
  <si>
    <t>ZATEC</t>
  </si>
  <si>
    <t>Tichá Klára</t>
  </si>
  <si>
    <t>Eisnerová Lucie</t>
  </si>
  <si>
    <t>Šafránková Beata</t>
  </si>
  <si>
    <t>Prusíková Klára</t>
  </si>
  <si>
    <t>Šebková Romana</t>
  </si>
  <si>
    <t>Kalašová Barbora</t>
  </si>
  <si>
    <t>Kačur Dan</t>
  </si>
  <si>
    <t>Dci</t>
  </si>
  <si>
    <t>Bennour Lukáš Adam</t>
  </si>
  <si>
    <t>Richter Tomáš</t>
  </si>
  <si>
    <t>Mikovec Milan</t>
  </si>
  <si>
    <t>Schönherr Daniel</t>
  </si>
  <si>
    <t>Svoboda Matěj</t>
  </si>
  <si>
    <t>Herzog Marek Daniel</t>
  </si>
  <si>
    <t>Head Neil Jonáš</t>
  </si>
  <si>
    <t>Kučerová Ema</t>
  </si>
  <si>
    <t>Dky</t>
  </si>
  <si>
    <t>Ertlová Viktorie</t>
  </si>
  <si>
    <t>Eisnerová Kateřina</t>
  </si>
  <si>
    <t>Kóňa Jan</t>
  </si>
  <si>
    <t>J</t>
  </si>
  <si>
    <t>Jky</t>
  </si>
  <si>
    <t>Brožková Lucie</t>
  </si>
  <si>
    <t>Žatec</t>
  </si>
  <si>
    <t>Slaměník Arnošt</t>
  </si>
  <si>
    <t>Vaněk Jan</t>
  </si>
  <si>
    <t>ATCUL</t>
  </si>
  <si>
    <t>Skokan Jan</t>
  </si>
  <si>
    <t>ROUDN</t>
  </si>
  <si>
    <t>Záhrobský Dominik</t>
  </si>
  <si>
    <t>Kelner Matouš</t>
  </si>
  <si>
    <t>Břečková Nella</t>
  </si>
  <si>
    <t>Mocková Vanesa</t>
  </si>
  <si>
    <t>BKFCK</t>
  </si>
  <si>
    <t>Dundrová Klára</t>
  </si>
  <si>
    <t>Fantová Lucie</t>
  </si>
  <si>
    <t>Měrková Viktorie</t>
  </si>
  <si>
    <t>Švec Daniel</t>
  </si>
  <si>
    <t>Kunc Vít</t>
  </si>
  <si>
    <t>Kačírek Tadeáš</t>
  </si>
  <si>
    <t>Most</t>
  </si>
  <si>
    <t>Šlégrová Ema</t>
  </si>
  <si>
    <t>Klailová Nikola</t>
  </si>
  <si>
    <t>Hrdá Natálie</t>
  </si>
  <si>
    <t>Beránková Hana</t>
  </si>
  <si>
    <t>BILIN</t>
  </si>
  <si>
    <t>Gala Petr</t>
  </si>
  <si>
    <t>Holý David</t>
  </si>
  <si>
    <t>Letocha Radek</t>
  </si>
  <si>
    <t>Lisec Patrik</t>
  </si>
  <si>
    <t>Johanová Jana</t>
  </si>
  <si>
    <t>LITVI</t>
  </si>
  <si>
    <t>Tejmlová Marie</t>
  </si>
  <si>
    <t>Novotná Adéla</t>
  </si>
  <si>
    <t>Děčín</t>
  </si>
  <si>
    <t>Litoměřice</t>
  </si>
  <si>
    <t>Teplice</t>
  </si>
  <si>
    <t>Duchcov</t>
  </si>
  <si>
    <t>Klášterec n.O.</t>
  </si>
  <si>
    <t>Kadaň</t>
  </si>
  <si>
    <t>Kluby</t>
  </si>
  <si>
    <t>Účast</t>
  </si>
  <si>
    <t>05.03.2023</t>
  </si>
  <si>
    <t>25.03.2023</t>
  </si>
  <si>
    <t>26.03.2023</t>
  </si>
  <si>
    <t>30.09.2023</t>
  </si>
  <si>
    <t>11.10.2023</t>
  </si>
  <si>
    <t>05.11.2023</t>
  </si>
  <si>
    <t>Kriteria</t>
  </si>
  <si>
    <t>Šuberová Barbora</t>
  </si>
  <si>
    <t>SKAPD</t>
  </si>
  <si>
    <t>Michálek Martin</t>
  </si>
  <si>
    <t>Maixner Lukáš</t>
  </si>
  <si>
    <t>DECIN</t>
  </si>
  <si>
    <t>Miškovský Jan</t>
  </si>
  <si>
    <t>01.10.2023</t>
  </si>
  <si>
    <t>Mikulíková Alice</t>
  </si>
  <si>
    <t>Papschová Vanessa</t>
  </si>
  <si>
    <t>Mikulíková Ema</t>
  </si>
  <si>
    <t>Karbanová Vendula</t>
  </si>
  <si>
    <t>KLAST</t>
  </si>
  <si>
    <t>Novotná Kristýna</t>
  </si>
  <si>
    <t>Vítová Kateřina</t>
  </si>
  <si>
    <t>Hrdličková Nela</t>
  </si>
  <si>
    <t>Hedbávná Tereza</t>
  </si>
  <si>
    <t>Siváková Veronika</t>
  </si>
  <si>
    <t>Veselá Anna</t>
  </si>
  <si>
    <t>Milcová Anna</t>
  </si>
  <si>
    <t>Hochmanová Edit</t>
  </si>
  <si>
    <t>Kalazi Filip</t>
  </si>
  <si>
    <t>Simmer Josef</t>
  </si>
  <si>
    <t>Nos Matěj</t>
  </si>
  <si>
    <t>klub</t>
  </si>
  <si>
    <t>Vlčková Eliška</t>
  </si>
  <si>
    <t>USKUL</t>
  </si>
  <si>
    <t>08.10.2023</t>
  </si>
  <si>
    <t>Hošková Kateřina</t>
  </si>
  <si>
    <t>Ipserová Nela</t>
  </si>
  <si>
    <t>Hniličková Kateřina</t>
  </si>
  <si>
    <t>Homolková Ema</t>
  </si>
  <si>
    <t>Kubová Dorka</t>
  </si>
  <si>
    <t>Podhorná Eliška</t>
  </si>
  <si>
    <t>Opatová Lucie</t>
  </si>
  <si>
    <t>Padrtová Kateřina</t>
  </si>
  <si>
    <t>Bakalářová Ema</t>
  </si>
  <si>
    <t>Polívková Elli</t>
  </si>
  <si>
    <t>Kubovová Kateřina</t>
  </si>
  <si>
    <t>Proser Ladislav</t>
  </si>
  <si>
    <t>Moulis Filip</t>
  </si>
  <si>
    <t>Vrchotka Matěj</t>
  </si>
  <si>
    <t>Jarý Tomáš</t>
  </si>
  <si>
    <t>Řízek Tomáš</t>
  </si>
  <si>
    <t>Tesner Čeněk</t>
  </si>
  <si>
    <t>Ibl Jan</t>
  </si>
  <si>
    <t>Slavík Vojtěch</t>
  </si>
  <si>
    <t>ATKAD</t>
  </si>
  <si>
    <t>Hnát Daniel</t>
  </si>
  <si>
    <t>Šulíková Kateřina</t>
  </si>
  <si>
    <t>Konířová Adéla</t>
  </si>
  <si>
    <t>Lavičková Lenka</t>
  </si>
  <si>
    <t>Novotný Daniel</t>
  </si>
  <si>
    <t>Molcar Jan</t>
  </si>
  <si>
    <t>Borecký Michal</t>
  </si>
  <si>
    <t>Poplužník Šimon</t>
  </si>
  <si>
    <t>14.10.2023</t>
  </si>
  <si>
    <t>Limberková Anna</t>
  </si>
  <si>
    <t>Lálová Linda</t>
  </si>
  <si>
    <t>Vlachová Lucie</t>
  </si>
  <si>
    <t>Bradáč Adam</t>
  </si>
  <si>
    <t>04.11.2023</t>
  </si>
  <si>
    <t>Piramovská Magdaléna</t>
  </si>
  <si>
    <t>Vrbová Vendula</t>
  </si>
  <si>
    <t>Valášková Eliška</t>
  </si>
  <si>
    <t>Zelníková Bára</t>
  </si>
  <si>
    <t>Šedivá Julie</t>
  </si>
  <si>
    <t>Bašková Rozálie</t>
  </si>
  <si>
    <t>Nováková Lucie</t>
  </si>
  <si>
    <t>Volečková Eliška</t>
  </si>
  <si>
    <t>AKKRU</t>
  </si>
  <si>
    <t>Tvrzníková Aneta</t>
  </si>
  <si>
    <t>Hrbková Milada</t>
  </si>
  <si>
    <t>Wagnerová Kateřina</t>
  </si>
  <si>
    <t>Hamouzová Adéla</t>
  </si>
  <si>
    <t>Kalenská Pavla</t>
  </si>
  <si>
    <t>Hamouzová Nikola</t>
  </si>
  <si>
    <t>Kryl Štěpán</t>
  </si>
  <si>
    <t>Prokeš David</t>
  </si>
  <si>
    <t>Hrabě Václav</t>
  </si>
  <si>
    <t>Ondřej David</t>
  </si>
  <si>
    <t>Dvořáček Michal</t>
  </si>
  <si>
    <t>Zbíral Jakub</t>
  </si>
  <si>
    <t>Vondroušová Ema</t>
  </si>
  <si>
    <t>Balej Martin</t>
  </si>
  <si>
    <t>Urbánek David</t>
  </si>
  <si>
    <t>Patyk Michal</t>
  </si>
  <si>
    <t>Rež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</si>
</sst>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/>
    <xf numFmtId="0" fontId="1" fillId="0" borderId="5" xfId="0" applyFont="1" applyBorder="1"/>
    <xf numFmtId="0" fontId="0" fillId="0" borderId="4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7" xfId="0" applyBorder="1"/>
    <xf numFmtId="0" fontId="0" fillId="0" borderId="1" xfId="0" applyBorder="1"/>
    <xf numFmtId="0" fontId="1" fillId="0" borderId="11" xfId="0" applyFont="1" applyBorder="1"/>
    <xf numFmtId="14" fontId="1" fillId="0" borderId="3" xfId="0" applyNumberFormat="1" applyFont="1" applyBorder="1"/>
    <xf numFmtId="0" fontId="1" fillId="2" borderId="1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quotePrefix="1"/>
    <xf numFmtId="0" fontId="1" fillId="0" borderId="1" xfId="0" applyFont="1" applyBorder="1"/>
    <xf numFmtId="0" fontId="1" fillId="0" borderId="2" xfId="0" applyFont="1" applyBorder="1"/>
  </cellXfs>
  <cellStyles count="1">
    <cellStyle name="Normální" xfId="0" builtinId="0"/>
  </cellStyles>
  <dxfs count="3"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DAA5A8-E4A8-49EB-84E9-FCFBD900A905}" name="Tabulka1" displayName="Tabulka1" ref="A2:Q499" totalsRowShown="0" headerRowDxfId="2" headerRowBorderDxfId="1" tableBorderDxfId="0">
  <autoFilter ref="A2:Q499" xr:uid="{1FDAA5A8-E4A8-49EB-84E9-FCFBD900A905}"/>
  <sortState xmlns:xlrd2="http://schemas.microsoft.com/office/spreadsheetml/2017/richdata2" ref="A3:Q499">
    <sortCondition descending="1" ref="G2:G499"/>
  </sortState>
  <tableColumns count="17">
    <tableColumn id="1" xr3:uid="{A3AA6321-9C7E-40E4-8A70-0BC994D8EA80}" name="Jméno"/>
    <tableColumn id="2" xr3:uid="{24854EB2-7485-49B3-86BB-56C1413B6282}" name="R.n."/>
    <tableColumn id="4" xr3:uid="{C7377C2E-4FED-448D-AB06-55154795BDFA}" name="Kat."/>
    <tableColumn id="19" xr3:uid="{F3C4EE5D-54C1-48C4-88D9-61F547A7995E}" name="Pohl."/>
    <tableColumn id="5" xr3:uid="{C2ED54F1-8A0D-46BC-8C20-1CE7226FBAD5}" name="Klub"/>
    <tableColumn id="6" xr3:uid="{BABDD38E-FA4D-47FF-AF05-4B210E8BE2DC}" name="Účast"/>
    <tableColumn id="7" xr3:uid="{645EEC1E-3323-47E1-AE5A-751D67B2BFCC}" name="Body"/>
    <tableColumn id="8" xr3:uid="{840FAB88-1862-41F9-81EF-4F48EF5AAE7C}" name="05.03.2023"/>
    <tableColumn id="9" xr3:uid="{EF54EFD3-EFF7-4A1E-A43A-A29C4C8BE803}" name="25.03.2023"/>
    <tableColumn id="10" xr3:uid="{961A395F-B620-43BA-B7E0-C9128A9A4334}" name="26.03.2023"/>
    <tableColumn id="11" xr3:uid="{155C28F7-5300-4894-9530-02DE146D7E97}" name="30.09.2023"/>
    <tableColumn id="3" xr3:uid="{27EAA717-F7FF-4F95-8C7B-03DA06BD99E8}" name="01.10.2023"/>
    <tableColumn id="15" xr3:uid="{BAEC086E-49DD-4D02-81D3-CC4609A13EBC}" name="08.10.2023"/>
    <tableColumn id="16" xr3:uid="{08797B1D-BAE8-492E-B082-681B7A0B1E1C}" name="11.10.2023"/>
    <tableColumn id="12" xr3:uid="{B465CF12-3070-4512-9DFC-E8C2AC570DC5}" name="14.10.2023"/>
    <tableColumn id="17" xr3:uid="{92029B18-DD4A-4B02-8FA2-8C00599AD251}" name="04.11.2023"/>
    <tableColumn id="18" xr3:uid="{17D7529B-AE9B-46CF-8DB0-DE54C2C5A7A4}" name="05.11.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abSelected="1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Q15" sqref="Q15:Q138"/>
    </sheetView>
  </sheetViews>
  <sheetFormatPr defaultRowHeight="15" x14ac:dyDescent="0.25"/>
  <cols>
    <col min="1" max="1" width="34.7109375" bestFit="1" customWidth="1"/>
    <col min="6" max="6" width="8.140625" bestFit="1" customWidth="1"/>
    <col min="7" max="7" width="7.7109375" bestFit="1" customWidth="1"/>
    <col min="8" max="11" width="12.28515625" customWidth="1"/>
    <col min="12" max="12" width="11.140625" customWidth="1"/>
    <col min="13" max="13" width="13.42578125" bestFit="1" customWidth="1"/>
    <col min="14" max="14" width="12.28515625" customWidth="1"/>
    <col min="15" max="16" width="11.140625" customWidth="1"/>
    <col min="17" max="17" width="12.28515625" customWidth="1"/>
  </cols>
  <sheetData>
    <row r="1" spans="1:17" x14ac:dyDescent="0.25">
      <c r="A1" s="8"/>
      <c r="B1" s="3"/>
      <c r="C1" s="3"/>
      <c r="D1" s="4"/>
      <c r="E1" s="3"/>
      <c r="F1" s="20"/>
      <c r="G1" s="21"/>
      <c r="H1" s="14" t="s">
        <v>18</v>
      </c>
      <c r="I1" s="14" t="s">
        <v>58</v>
      </c>
      <c r="J1" s="14" t="s">
        <v>75</v>
      </c>
      <c r="K1" s="14" t="s">
        <v>89</v>
      </c>
      <c r="L1" s="14" t="s">
        <v>92</v>
      </c>
      <c r="M1" s="14" t="s">
        <v>93</v>
      </c>
      <c r="N1" s="14" t="s">
        <v>91</v>
      </c>
      <c r="O1" s="14" t="s">
        <v>90</v>
      </c>
      <c r="P1" s="14" t="s">
        <v>94</v>
      </c>
      <c r="Q1" s="14" t="s">
        <v>91</v>
      </c>
    </row>
    <row r="2" spans="1:17" ht="15.75" thickBot="1" x14ac:dyDescent="0.3">
      <c r="A2" s="2" t="s">
        <v>0</v>
      </c>
      <c r="B2" s="5" t="s">
        <v>1</v>
      </c>
      <c r="C2" s="9" t="s">
        <v>16</v>
      </c>
      <c r="D2" s="1" t="s">
        <v>2</v>
      </c>
      <c r="E2" s="1" t="s">
        <v>20</v>
      </c>
      <c r="F2" s="2" t="s">
        <v>96</v>
      </c>
      <c r="G2" s="1" t="s">
        <v>17</v>
      </c>
      <c r="H2" s="10" t="s">
        <v>97</v>
      </c>
      <c r="I2" s="10" t="s">
        <v>98</v>
      </c>
      <c r="J2" s="10" t="s">
        <v>99</v>
      </c>
      <c r="K2" s="10" t="s">
        <v>100</v>
      </c>
      <c r="L2" s="10" t="s">
        <v>110</v>
      </c>
      <c r="M2" s="10" t="s">
        <v>130</v>
      </c>
      <c r="N2" s="10" t="s">
        <v>101</v>
      </c>
      <c r="O2" s="10" t="s">
        <v>159</v>
      </c>
      <c r="P2" s="10" t="s">
        <v>164</v>
      </c>
      <c r="Q2" s="10" t="s">
        <v>102</v>
      </c>
    </row>
    <row r="3" spans="1:17" x14ac:dyDescent="0.25">
      <c r="A3" s="8" t="s">
        <v>41</v>
      </c>
      <c r="B3" s="3">
        <v>2007</v>
      </c>
      <c r="C3" s="3" t="s">
        <v>42</v>
      </c>
      <c r="D3" s="3" t="s">
        <v>3</v>
      </c>
      <c r="E3" s="15" t="s">
        <v>23</v>
      </c>
      <c r="F3" s="11">
        <f t="shared" ref="F3:F34" si="0" xml:space="preserve"> COUNT(H3:Q3)</f>
        <v>10</v>
      </c>
      <c r="G3" s="12">
        <f t="shared" ref="G3:G34" si="1" xml:space="preserve"> SUM(H3+I3+J3+K3+O3+N3+L3+M3+P3+Q3)</f>
        <v>108</v>
      </c>
      <c r="H3" s="4">
        <v>11</v>
      </c>
      <c r="I3" s="4">
        <v>11</v>
      </c>
      <c r="J3" s="4">
        <v>11</v>
      </c>
      <c r="K3" s="4">
        <v>11</v>
      </c>
      <c r="L3" s="4">
        <v>9</v>
      </c>
      <c r="M3" s="4">
        <v>11</v>
      </c>
      <c r="N3" s="4">
        <v>11</v>
      </c>
      <c r="O3" s="4">
        <v>11</v>
      </c>
      <c r="P3" s="4">
        <v>11</v>
      </c>
      <c r="Q3" s="4">
        <v>11</v>
      </c>
    </row>
    <row r="4" spans="1:17" x14ac:dyDescent="0.25">
      <c r="A4" s="7" t="s">
        <v>22</v>
      </c>
      <c r="B4">
        <v>2008</v>
      </c>
      <c r="C4" t="s">
        <v>19</v>
      </c>
      <c r="D4" s="6" t="s">
        <v>3</v>
      </c>
      <c r="E4" t="s">
        <v>23</v>
      </c>
      <c r="F4" s="13">
        <f t="shared" si="0"/>
        <v>10</v>
      </c>
      <c r="G4" s="12">
        <f t="shared" si="1"/>
        <v>84</v>
      </c>
      <c r="H4" s="6">
        <v>9</v>
      </c>
      <c r="I4" s="6">
        <v>6</v>
      </c>
      <c r="J4" s="6">
        <v>8</v>
      </c>
      <c r="K4" s="6">
        <v>11</v>
      </c>
      <c r="L4" s="6">
        <v>9</v>
      </c>
      <c r="M4" s="6">
        <v>6</v>
      </c>
      <c r="N4" s="6">
        <v>11</v>
      </c>
      <c r="O4" s="6">
        <v>9</v>
      </c>
      <c r="P4" s="6">
        <v>9</v>
      </c>
      <c r="Q4" s="6">
        <v>6</v>
      </c>
    </row>
    <row r="5" spans="1:17" x14ac:dyDescent="0.25">
      <c r="A5" s="7" t="s">
        <v>27</v>
      </c>
      <c r="B5">
        <v>2009</v>
      </c>
      <c r="C5" t="s">
        <v>19</v>
      </c>
      <c r="D5" s="6" t="s">
        <v>3</v>
      </c>
      <c r="E5" t="s">
        <v>26</v>
      </c>
      <c r="F5" s="13">
        <f t="shared" si="0"/>
        <v>8</v>
      </c>
      <c r="G5" s="12">
        <f t="shared" si="1"/>
        <v>57</v>
      </c>
      <c r="H5" s="6">
        <v>6</v>
      </c>
      <c r="I5" s="6"/>
      <c r="J5" s="6">
        <v>6</v>
      </c>
      <c r="K5" s="6"/>
      <c r="L5" s="6">
        <v>8</v>
      </c>
      <c r="M5" s="6">
        <v>4</v>
      </c>
      <c r="N5" s="6">
        <v>9</v>
      </c>
      <c r="O5" s="6">
        <v>8</v>
      </c>
      <c r="P5" s="6">
        <v>11</v>
      </c>
      <c r="Q5" s="6">
        <v>5</v>
      </c>
    </row>
    <row r="6" spans="1:17" x14ac:dyDescent="0.25">
      <c r="A6" s="7" t="s">
        <v>15</v>
      </c>
      <c r="B6">
        <v>2004</v>
      </c>
      <c r="C6" t="s">
        <v>56</v>
      </c>
      <c r="D6" s="6" t="s">
        <v>4</v>
      </c>
      <c r="E6" t="s">
        <v>34</v>
      </c>
      <c r="F6" s="13">
        <f t="shared" si="0"/>
        <v>5</v>
      </c>
      <c r="G6" s="12">
        <f t="shared" si="1"/>
        <v>50</v>
      </c>
      <c r="H6" s="6">
        <v>11</v>
      </c>
      <c r="I6" s="6">
        <v>11</v>
      </c>
      <c r="J6" s="6"/>
      <c r="K6" s="6"/>
      <c r="L6" s="6">
        <v>11</v>
      </c>
      <c r="M6" s="6">
        <v>8</v>
      </c>
      <c r="N6" s="6"/>
      <c r="O6" s="6"/>
      <c r="P6" s="6"/>
      <c r="Q6" s="6">
        <v>9</v>
      </c>
    </row>
    <row r="7" spans="1:17" x14ac:dyDescent="0.25">
      <c r="A7" s="7" t="s">
        <v>66</v>
      </c>
      <c r="B7">
        <v>2009</v>
      </c>
      <c r="C7" t="s">
        <v>31</v>
      </c>
      <c r="D7" s="6" t="s">
        <v>4</v>
      </c>
      <c r="E7" t="s">
        <v>26</v>
      </c>
      <c r="F7" s="13">
        <f t="shared" si="0"/>
        <v>5</v>
      </c>
      <c r="G7" s="12">
        <f t="shared" si="1"/>
        <v>49</v>
      </c>
      <c r="H7" s="6"/>
      <c r="I7" s="6">
        <v>11</v>
      </c>
      <c r="J7" s="6">
        <v>11</v>
      </c>
      <c r="K7" s="6"/>
      <c r="L7" s="6"/>
      <c r="M7" s="6"/>
      <c r="N7" s="6"/>
      <c r="O7" s="6">
        <v>9</v>
      </c>
      <c r="P7" s="6">
        <v>11</v>
      </c>
      <c r="Q7" s="6">
        <v>7</v>
      </c>
    </row>
    <row r="8" spans="1:17" x14ac:dyDescent="0.25">
      <c r="A8" s="7" t="s">
        <v>43</v>
      </c>
      <c r="B8">
        <v>2007</v>
      </c>
      <c r="C8" t="s">
        <v>42</v>
      </c>
      <c r="D8" s="6" t="s">
        <v>3</v>
      </c>
      <c r="E8" t="s">
        <v>21</v>
      </c>
      <c r="F8" s="13">
        <f t="shared" si="0"/>
        <v>5</v>
      </c>
      <c r="G8" s="12">
        <f t="shared" si="1"/>
        <v>47</v>
      </c>
      <c r="H8" s="6">
        <v>9</v>
      </c>
      <c r="I8" s="6">
        <v>9</v>
      </c>
      <c r="J8" s="6">
        <v>9</v>
      </c>
      <c r="K8" s="6"/>
      <c r="L8" s="6">
        <v>11</v>
      </c>
      <c r="M8" s="6">
        <v>9</v>
      </c>
      <c r="N8" s="6"/>
      <c r="O8" s="6"/>
      <c r="P8" s="6"/>
      <c r="Q8" s="6"/>
    </row>
    <row r="9" spans="1:17" x14ac:dyDescent="0.25">
      <c r="A9" s="7" t="s">
        <v>88</v>
      </c>
      <c r="B9">
        <v>2006</v>
      </c>
      <c r="C9" t="s">
        <v>51</v>
      </c>
      <c r="D9" s="6" t="s">
        <v>4</v>
      </c>
      <c r="E9" t="s">
        <v>26</v>
      </c>
      <c r="F9" s="13">
        <f t="shared" si="0"/>
        <v>5</v>
      </c>
      <c r="G9" s="12">
        <f t="shared" si="1"/>
        <v>45</v>
      </c>
      <c r="H9" s="6"/>
      <c r="I9" s="6"/>
      <c r="J9" s="6">
        <v>8</v>
      </c>
      <c r="K9" s="6"/>
      <c r="L9" s="6">
        <v>11</v>
      </c>
      <c r="M9" s="6"/>
      <c r="N9" s="6"/>
      <c r="O9" s="6">
        <v>9</v>
      </c>
      <c r="P9" s="6">
        <v>11</v>
      </c>
      <c r="Q9" s="6">
        <v>6</v>
      </c>
    </row>
    <row r="10" spans="1:17" x14ac:dyDescent="0.25">
      <c r="A10" s="7" t="s">
        <v>152</v>
      </c>
      <c r="B10">
        <v>2005</v>
      </c>
      <c r="C10" t="s">
        <v>56</v>
      </c>
      <c r="D10" s="6" t="s">
        <v>4</v>
      </c>
      <c r="E10" t="s">
        <v>61</v>
      </c>
      <c r="F10" s="13">
        <f t="shared" si="0"/>
        <v>4</v>
      </c>
      <c r="G10" s="12">
        <f t="shared" si="1"/>
        <v>44</v>
      </c>
      <c r="H10" s="6"/>
      <c r="I10" s="6"/>
      <c r="J10" s="6"/>
      <c r="K10" s="6"/>
      <c r="L10" s="6"/>
      <c r="M10" s="6">
        <v>11</v>
      </c>
      <c r="N10" s="6">
        <v>11</v>
      </c>
      <c r="O10" s="6">
        <v>11</v>
      </c>
      <c r="P10" s="6"/>
      <c r="Q10" s="6">
        <v>11</v>
      </c>
    </row>
    <row r="11" spans="1:17" x14ac:dyDescent="0.25">
      <c r="A11" s="7" t="s">
        <v>11</v>
      </c>
      <c r="B11">
        <v>2005</v>
      </c>
      <c r="C11" t="s">
        <v>55</v>
      </c>
      <c r="D11" s="6" t="s">
        <v>3</v>
      </c>
      <c r="E11" t="s">
        <v>68</v>
      </c>
      <c r="F11" s="13">
        <f t="shared" si="0"/>
        <v>4</v>
      </c>
      <c r="G11" s="12">
        <f t="shared" si="1"/>
        <v>40</v>
      </c>
      <c r="H11" s="6"/>
      <c r="I11" s="6">
        <v>11</v>
      </c>
      <c r="J11" s="6">
        <v>9</v>
      </c>
      <c r="K11" s="6"/>
      <c r="L11" s="6"/>
      <c r="M11" s="6">
        <v>9</v>
      </c>
      <c r="N11" s="6"/>
      <c r="O11" s="6"/>
      <c r="P11" s="6">
        <v>11</v>
      </c>
      <c r="Q11" s="6"/>
    </row>
    <row r="12" spans="1:17" x14ac:dyDescent="0.25">
      <c r="A12" s="7" t="s">
        <v>59</v>
      </c>
      <c r="B12">
        <v>2009</v>
      </c>
      <c r="C12" t="s">
        <v>19</v>
      </c>
      <c r="D12" s="6" t="s">
        <v>3</v>
      </c>
      <c r="E12" t="s">
        <v>21</v>
      </c>
      <c r="F12" s="13">
        <f t="shared" si="0"/>
        <v>4</v>
      </c>
      <c r="G12" s="12">
        <f t="shared" si="1"/>
        <v>39</v>
      </c>
      <c r="H12" s="6"/>
      <c r="I12" s="6">
        <v>11</v>
      </c>
      <c r="J12" s="6">
        <v>9</v>
      </c>
      <c r="K12" s="6"/>
      <c r="L12" s="6">
        <v>11</v>
      </c>
      <c r="M12" s="6">
        <v>8</v>
      </c>
      <c r="N12" s="6"/>
      <c r="O12" s="6"/>
      <c r="P12" s="6"/>
      <c r="Q12" s="6"/>
    </row>
    <row r="13" spans="1:17" x14ac:dyDescent="0.25">
      <c r="A13" s="7" t="s">
        <v>5</v>
      </c>
      <c r="B13">
        <v>2007</v>
      </c>
      <c r="C13" t="s">
        <v>42</v>
      </c>
      <c r="D13" s="6" t="s">
        <v>3</v>
      </c>
      <c r="E13" t="s">
        <v>30</v>
      </c>
      <c r="F13" s="13">
        <f t="shared" si="0"/>
        <v>6</v>
      </c>
      <c r="G13" s="12">
        <f t="shared" si="1"/>
        <v>39</v>
      </c>
      <c r="H13" s="6">
        <v>7</v>
      </c>
      <c r="I13" s="6">
        <v>8</v>
      </c>
      <c r="J13" s="6">
        <v>5</v>
      </c>
      <c r="K13" s="6"/>
      <c r="L13" s="6"/>
      <c r="M13" s="6">
        <v>5</v>
      </c>
      <c r="N13" s="6"/>
      <c r="O13" s="6">
        <v>6</v>
      </c>
      <c r="P13" s="6"/>
      <c r="Q13" s="6">
        <v>8</v>
      </c>
    </row>
    <row r="14" spans="1:17" x14ac:dyDescent="0.25">
      <c r="A14" s="7" t="s">
        <v>155</v>
      </c>
      <c r="B14">
        <v>2005</v>
      </c>
      <c r="C14" t="s">
        <v>55</v>
      </c>
      <c r="D14" s="6" t="s">
        <v>3</v>
      </c>
      <c r="E14" t="s">
        <v>61</v>
      </c>
      <c r="F14" s="13">
        <f t="shared" si="0"/>
        <v>4</v>
      </c>
      <c r="G14" s="12">
        <f t="shared" si="1"/>
        <v>35</v>
      </c>
      <c r="H14" s="6"/>
      <c r="I14" s="6"/>
      <c r="J14" s="6"/>
      <c r="K14" s="6"/>
      <c r="L14" s="6"/>
      <c r="M14" s="6">
        <v>8</v>
      </c>
      <c r="N14" s="6">
        <v>9</v>
      </c>
      <c r="O14" s="6">
        <v>11</v>
      </c>
      <c r="P14" s="6"/>
      <c r="Q14" s="6">
        <v>7</v>
      </c>
    </row>
    <row r="15" spans="1:17" x14ac:dyDescent="0.25">
      <c r="A15" s="7" t="s">
        <v>146</v>
      </c>
      <c r="B15">
        <v>2007</v>
      </c>
      <c r="C15" t="s">
        <v>42</v>
      </c>
      <c r="D15" s="6" t="s">
        <v>3</v>
      </c>
      <c r="E15" t="s">
        <v>61</v>
      </c>
      <c r="F15" s="13">
        <f t="shared" si="0"/>
        <v>4</v>
      </c>
      <c r="G15" s="12">
        <f t="shared" si="1"/>
        <v>35</v>
      </c>
      <c r="H15" s="6"/>
      <c r="I15" s="6"/>
      <c r="J15" s="6"/>
      <c r="K15" s="6"/>
      <c r="L15" s="6"/>
      <c r="M15" s="6">
        <v>8</v>
      </c>
      <c r="N15" s="6">
        <v>9</v>
      </c>
      <c r="O15" s="6">
        <v>9</v>
      </c>
      <c r="P15" s="6"/>
      <c r="Q15" s="6">
        <v>9</v>
      </c>
    </row>
    <row r="16" spans="1:17" x14ac:dyDescent="0.25">
      <c r="A16" s="7" t="s">
        <v>29</v>
      </c>
      <c r="B16">
        <v>2008</v>
      </c>
      <c r="C16" t="s">
        <v>31</v>
      </c>
      <c r="D16" s="6" t="s">
        <v>4</v>
      </c>
      <c r="E16" t="s">
        <v>30</v>
      </c>
      <c r="F16" s="13">
        <f t="shared" si="0"/>
        <v>4</v>
      </c>
      <c r="G16" s="12">
        <f t="shared" si="1"/>
        <v>34</v>
      </c>
      <c r="H16" s="6">
        <v>11</v>
      </c>
      <c r="I16" s="6">
        <v>5</v>
      </c>
      <c r="J16" s="6"/>
      <c r="K16" s="6"/>
      <c r="L16" s="6"/>
      <c r="M16" s="6">
        <v>9</v>
      </c>
      <c r="N16" s="6"/>
      <c r="O16" s="6"/>
      <c r="P16" s="6"/>
      <c r="Q16" s="6">
        <v>9</v>
      </c>
    </row>
    <row r="17" spans="1:17" x14ac:dyDescent="0.25">
      <c r="A17" s="7" t="s">
        <v>81</v>
      </c>
      <c r="B17">
        <v>2008</v>
      </c>
      <c r="C17" t="s">
        <v>19</v>
      </c>
      <c r="D17" s="6" t="s">
        <v>3</v>
      </c>
      <c r="E17" t="s">
        <v>23</v>
      </c>
      <c r="F17" s="13">
        <f t="shared" si="0"/>
        <v>3</v>
      </c>
      <c r="G17" s="12">
        <f t="shared" si="1"/>
        <v>33</v>
      </c>
      <c r="H17" s="6"/>
      <c r="I17" s="6"/>
      <c r="J17" s="6">
        <v>11</v>
      </c>
      <c r="K17" s="6"/>
      <c r="L17" s="6"/>
      <c r="M17" s="6">
        <v>11</v>
      </c>
      <c r="N17" s="6"/>
      <c r="O17" s="6">
        <v>11</v>
      </c>
      <c r="P17" s="6"/>
      <c r="Q17" s="6"/>
    </row>
    <row r="18" spans="1:17" x14ac:dyDescent="0.25">
      <c r="A18" s="7" t="s">
        <v>83</v>
      </c>
      <c r="B18">
        <v>2004</v>
      </c>
      <c r="C18" t="s">
        <v>55</v>
      </c>
      <c r="D18" s="6" t="s">
        <v>3</v>
      </c>
      <c r="E18" t="s">
        <v>80</v>
      </c>
      <c r="F18" s="13">
        <f t="shared" si="0"/>
        <v>3</v>
      </c>
      <c r="G18" s="12">
        <f t="shared" si="1"/>
        <v>33</v>
      </c>
      <c r="H18" s="6"/>
      <c r="I18" s="6"/>
      <c r="J18" s="6">
        <v>11</v>
      </c>
      <c r="K18" s="6"/>
      <c r="L18" s="6"/>
      <c r="M18" s="6">
        <v>11</v>
      </c>
      <c r="N18" s="6"/>
      <c r="O18" s="6"/>
      <c r="P18" s="6"/>
      <c r="Q18" s="6">
        <v>11</v>
      </c>
    </row>
    <row r="19" spans="1:17" x14ac:dyDescent="0.25">
      <c r="A19" s="7" t="s">
        <v>14</v>
      </c>
      <c r="B19">
        <v>2009</v>
      </c>
      <c r="C19" t="s">
        <v>19</v>
      </c>
      <c r="D19" s="6" t="s">
        <v>3</v>
      </c>
      <c r="E19" t="s">
        <v>24</v>
      </c>
      <c r="F19" s="13">
        <f t="shared" si="0"/>
        <v>4</v>
      </c>
      <c r="G19" s="12">
        <f t="shared" si="1"/>
        <v>33</v>
      </c>
      <c r="H19" s="6">
        <v>8</v>
      </c>
      <c r="I19" s="6">
        <v>9</v>
      </c>
      <c r="J19" s="6"/>
      <c r="K19" s="6"/>
      <c r="L19" s="6"/>
      <c r="M19" s="6">
        <v>9</v>
      </c>
      <c r="N19" s="6"/>
      <c r="O19" s="6"/>
      <c r="P19" s="6"/>
      <c r="Q19" s="6">
        <v>7</v>
      </c>
    </row>
    <row r="20" spans="1:17" x14ac:dyDescent="0.25">
      <c r="A20" s="7" t="s">
        <v>10</v>
      </c>
      <c r="B20">
        <v>2009</v>
      </c>
      <c r="C20" t="s">
        <v>31</v>
      </c>
      <c r="D20" s="6" t="s">
        <v>4</v>
      </c>
      <c r="E20" t="s">
        <v>68</v>
      </c>
      <c r="F20" s="13">
        <f t="shared" si="0"/>
        <v>4</v>
      </c>
      <c r="G20" s="12">
        <f t="shared" si="1"/>
        <v>32</v>
      </c>
      <c r="H20" s="6"/>
      <c r="I20" s="6">
        <v>6</v>
      </c>
      <c r="J20" s="6">
        <v>9</v>
      </c>
      <c r="K20" s="6"/>
      <c r="L20" s="6">
        <v>9</v>
      </c>
      <c r="M20" s="6"/>
      <c r="N20" s="6"/>
      <c r="O20" s="6"/>
      <c r="P20" s="6">
        <v>8</v>
      </c>
      <c r="Q20" s="6"/>
    </row>
    <row r="21" spans="1:17" x14ac:dyDescent="0.25">
      <c r="A21" s="7" t="s">
        <v>33</v>
      </c>
      <c r="B21">
        <v>2009</v>
      </c>
      <c r="C21" t="s">
        <v>31</v>
      </c>
      <c r="D21" s="6" t="s">
        <v>4</v>
      </c>
      <c r="E21" t="s">
        <v>34</v>
      </c>
      <c r="F21" s="13">
        <f t="shared" si="0"/>
        <v>5</v>
      </c>
      <c r="G21" s="12">
        <f t="shared" si="1"/>
        <v>30</v>
      </c>
      <c r="H21" s="6">
        <v>8</v>
      </c>
      <c r="I21" s="6">
        <v>7</v>
      </c>
      <c r="J21" s="6"/>
      <c r="K21" s="6"/>
      <c r="L21" s="6">
        <v>8</v>
      </c>
      <c r="M21" s="6">
        <v>7</v>
      </c>
      <c r="N21" s="6"/>
      <c r="O21" s="6"/>
      <c r="P21" s="6"/>
      <c r="Q21" s="6">
        <v>0</v>
      </c>
    </row>
    <row r="22" spans="1:17" x14ac:dyDescent="0.25">
      <c r="A22" s="7" t="s">
        <v>57</v>
      </c>
      <c r="B22">
        <v>2005</v>
      </c>
      <c r="C22" t="s">
        <v>56</v>
      </c>
      <c r="D22" s="6" t="s">
        <v>4</v>
      </c>
      <c r="E22" t="s">
        <v>23</v>
      </c>
      <c r="F22" s="13">
        <f t="shared" si="0"/>
        <v>3</v>
      </c>
      <c r="G22" s="12">
        <f t="shared" si="1"/>
        <v>28</v>
      </c>
      <c r="H22" s="6">
        <v>9</v>
      </c>
      <c r="I22" s="6"/>
      <c r="J22" s="6">
        <v>11</v>
      </c>
      <c r="K22" s="6"/>
      <c r="L22" s="6"/>
      <c r="M22" s="6"/>
      <c r="N22" s="6"/>
      <c r="O22" s="6">
        <v>8</v>
      </c>
      <c r="P22" s="6"/>
      <c r="Q22" s="6"/>
    </row>
    <row r="23" spans="1:17" x14ac:dyDescent="0.25">
      <c r="A23" s="7" t="s">
        <v>52</v>
      </c>
      <c r="B23">
        <v>2007</v>
      </c>
      <c r="C23" t="s">
        <v>51</v>
      </c>
      <c r="D23" s="6" t="s">
        <v>4</v>
      </c>
      <c r="E23" t="s">
        <v>32</v>
      </c>
      <c r="F23" s="13">
        <f t="shared" si="0"/>
        <v>3</v>
      </c>
      <c r="G23" s="12">
        <f t="shared" si="1"/>
        <v>27</v>
      </c>
      <c r="H23" s="6">
        <v>9</v>
      </c>
      <c r="I23" s="6">
        <v>11</v>
      </c>
      <c r="J23" s="6"/>
      <c r="K23" s="6"/>
      <c r="L23" s="6"/>
      <c r="M23" s="6"/>
      <c r="N23" s="6"/>
      <c r="O23" s="6"/>
      <c r="P23" s="6"/>
      <c r="Q23" s="6">
        <v>7</v>
      </c>
    </row>
    <row r="24" spans="1:17" x14ac:dyDescent="0.25">
      <c r="A24" s="7" t="s">
        <v>156</v>
      </c>
      <c r="B24">
        <v>2004</v>
      </c>
      <c r="C24" t="s">
        <v>55</v>
      </c>
      <c r="D24" s="6" t="s">
        <v>3</v>
      </c>
      <c r="E24" t="s">
        <v>68</v>
      </c>
      <c r="F24" s="13">
        <f t="shared" si="0"/>
        <v>3</v>
      </c>
      <c r="G24" s="12">
        <f t="shared" si="1"/>
        <v>27</v>
      </c>
      <c r="H24" s="6"/>
      <c r="I24" s="6"/>
      <c r="J24" s="6"/>
      <c r="K24" s="6"/>
      <c r="L24" s="6"/>
      <c r="M24" s="6">
        <v>7</v>
      </c>
      <c r="N24" s="6">
        <v>11</v>
      </c>
      <c r="O24" s="6"/>
      <c r="P24" s="6">
        <v>9</v>
      </c>
      <c r="Q24" s="6"/>
    </row>
    <row r="25" spans="1:17" x14ac:dyDescent="0.25">
      <c r="A25" s="7" t="s">
        <v>25</v>
      </c>
      <c r="B25">
        <v>2009</v>
      </c>
      <c r="C25" t="s">
        <v>19</v>
      </c>
      <c r="D25" s="6" t="s">
        <v>3</v>
      </c>
      <c r="E25" t="s">
        <v>26</v>
      </c>
      <c r="F25" s="13">
        <f t="shared" si="0"/>
        <v>5</v>
      </c>
      <c r="G25" s="12">
        <f t="shared" si="1"/>
        <v>24</v>
      </c>
      <c r="H25" s="6">
        <v>7</v>
      </c>
      <c r="I25" s="6">
        <v>3</v>
      </c>
      <c r="J25" s="6">
        <v>7</v>
      </c>
      <c r="K25" s="6"/>
      <c r="L25" s="6">
        <v>7</v>
      </c>
      <c r="M25" s="6">
        <v>0</v>
      </c>
      <c r="N25" s="6"/>
      <c r="O25" s="6"/>
      <c r="P25" s="6"/>
      <c r="Q25" s="6"/>
    </row>
    <row r="26" spans="1:17" x14ac:dyDescent="0.25">
      <c r="A26" s="7" t="s">
        <v>85</v>
      </c>
      <c r="B26">
        <v>2007</v>
      </c>
      <c r="C26" t="s">
        <v>51</v>
      </c>
      <c r="D26" s="6" t="s">
        <v>4</v>
      </c>
      <c r="E26" t="s">
        <v>86</v>
      </c>
      <c r="F26" s="13">
        <f t="shared" si="0"/>
        <v>2</v>
      </c>
      <c r="G26" s="12">
        <f t="shared" si="1"/>
        <v>22</v>
      </c>
      <c r="H26" s="6"/>
      <c r="I26" s="6"/>
      <c r="J26" s="6">
        <v>11</v>
      </c>
      <c r="K26" s="6"/>
      <c r="L26" s="6"/>
      <c r="M26" s="6">
        <v>11</v>
      </c>
      <c r="N26" s="6"/>
      <c r="O26" s="6"/>
      <c r="P26" s="6"/>
      <c r="Q26" s="6"/>
    </row>
    <row r="27" spans="1:17" x14ac:dyDescent="0.25">
      <c r="A27" s="7" t="s">
        <v>44</v>
      </c>
      <c r="B27">
        <v>2007</v>
      </c>
      <c r="C27" t="s">
        <v>42</v>
      </c>
      <c r="D27" s="6" t="s">
        <v>3</v>
      </c>
      <c r="E27" t="s">
        <v>32</v>
      </c>
      <c r="F27" s="13">
        <f t="shared" si="0"/>
        <v>3</v>
      </c>
      <c r="G27" s="12">
        <f t="shared" si="1"/>
        <v>22</v>
      </c>
      <c r="H27" s="6">
        <v>8</v>
      </c>
      <c r="I27" s="6"/>
      <c r="J27" s="6">
        <v>7</v>
      </c>
      <c r="K27" s="6"/>
      <c r="L27" s="6"/>
      <c r="M27" s="6">
        <v>7</v>
      </c>
      <c r="N27" s="6"/>
      <c r="O27" s="6"/>
      <c r="P27" s="6"/>
      <c r="Q27" s="6"/>
    </row>
    <row r="28" spans="1:17" x14ac:dyDescent="0.25">
      <c r="A28" s="7" t="s">
        <v>162</v>
      </c>
      <c r="B28">
        <v>2006</v>
      </c>
      <c r="C28" t="s">
        <v>51</v>
      </c>
      <c r="D28" s="6" t="s">
        <v>4</v>
      </c>
      <c r="E28" t="s">
        <v>108</v>
      </c>
      <c r="F28" s="13">
        <f t="shared" si="0"/>
        <v>2</v>
      </c>
      <c r="G28" s="12">
        <f t="shared" si="1"/>
        <v>22</v>
      </c>
      <c r="H28" s="6"/>
      <c r="I28" s="6"/>
      <c r="J28" s="6"/>
      <c r="K28" s="6"/>
      <c r="L28" s="6"/>
      <c r="M28" s="6"/>
      <c r="N28" s="6"/>
      <c r="O28" s="6">
        <v>11</v>
      </c>
      <c r="P28" s="6"/>
      <c r="Q28" s="6">
        <v>11</v>
      </c>
    </row>
    <row r="29" spans="1:17" x14ac:dyDescent="0.25">
      <c r="A29" s="7" t="s">
        <v>8</v>
      </c>
      <c r="B29">
        <v>2009</v>
      </c>
      <c r="C29" t="s">
        <v>31</v>
      </c>
      <c r="D29" s="6" t="s">
        <v>4</v>
      </c>
      <c r="E29" t="s">
        <v>32</v>
      </c>
      <c r="F29" s="13">
        <f t="shared" si="0"/>
        <v>4</v>
      </c>
      <c r="G29" s="12">
        <f t="shared" si="1"/>
        <v>21</v>
      </c>
      <c r="H29" s="6">
        <v>9</v>
      </c>
      <c r="I29" s="6">
        <v>4</v>
      </c>
      <c r="J29" s="6">
        <v>8</v>
      </c>
      <c r="K29" s="6"/>
      <c r="L29" s="6"/>
      <c r="M29" s="6"/>
      <c r="N29" s="6"/>
      <c r="O29" s="6"/>
      <c r="P29" s="6"/>
      <c r="Q29" s="6">
        <v>0</v>
      </c>
    </row>
    <row r="30" spans="1:17" x14ac:dyDescent="0.25">
      <c r="A30" s="7" t="s">
        <v>131</v>
      </c>
      <c r="B30">
        <v>2008</v>
      </c>
      <c r="C30" t="s">
        <v>31</v>
      </c>
      <c r="D30" s="6" t="s">
        <v>4</v>
      </c>
      <c r="E30" t="s">
        <v>32</v>
      </c>
      <c r="F30" s="13">
        <f t="shared" si="0"/>
        <v>2</v>
      </c>
      <c r="G30" s="12">
        <f t="shared" si="1"/>
        <v>20</v>
      </c>
      <c r="H30" s="6"/>
      <c r="I30" s="6"/>
      <c r="J30" s="6"/>
      <c r="K30" s="6"/>
      <c r="L30" s="6"/>
      <c r="M30" s="6">
        <v>11</v>
      </c>
      <c r="N30" s="6"/>
      <c r="O30" s="6"/>
      <c r="P30" s="6">
        <v>9</v>
      </c>
      <c r="Q30" s="6"/>
    </row>
    <row r="31" spans="1:17" x14ac:dyDescent="0.25">
      <c r="A31" s="7" t="s">
        <v>7</v>
      </c>
      <c r="B31">
        <v>2009</v>
      </c>
      <c r="C31" t="s">
        <v>51</v>
      </c>
      <c r="D31" s="6" t="s">
        <v>4</v>
      </c>
      <c r="E31" t="s">
        <v>24</v>
      </c>
      <c r="F31" s="13">
        <f t="shared" si="0"/>
        <v>3</v>
      </c>
      <c r="G31" s="12">
        <f t="shared" si="1"/>
        <v>20</v>
      </c>
      <c r="H31" s="6"/>
      <c r="I31" s="6">
        <v>8</v>
      </c>
      <c r="J31" s="6"/>
      <c r="K31" s="6"/>
      <c r="L31" s="6"/>
      <c r="M31" s="6">
        <v>9</v>
      </c>
      <c r="N31" s="6"/>
      <c r="O31" s="6"/>
      <c r="P31" s="6"/>
      <c r="Q31" s="6">
        <v>3</v>
      </c>
    </row>
    <row r="32" spans="1:17" x14ac:dyDescent="0.25">
      <c r="A32" s="7" t="s">
        <v>13</v>
      </c>
      <c r="B32">
        <v>2008</v>
      </c>
      <c r="C32" t="s">
        <v>19</v>
      </c>
      <c r="D32" s="6" t="s">
        <v>3</v>
      </c>
      <c r="E32" t="s">
        <v>21</v>
      </c>
      <c r="F32" s="13">
        <f t="shared" si="0"/>
        <v>2</v>
      </c>
      <c r="G32" s="12">
        <f t="shared" si="1"/>
        <v>19</v>
      </c>
      <c r="H32" s="6">
        <v>11</v>
      </c>
      <c r="I32" s="6"/>
      <c r="J32" s="6"/>
      <c r="K32" s="6"/>
      <c r="L32" s="6"/>
      <c r="M32" s="6"/>
      <c r="N32" s="6">
        <v>8</v>
      </c>
      <c r="O32" s="6"/>
      <c r="P32" s="6"/>
      <c r="Q32" s="6"/>
    </row>
    <row r="33" spans="1:17" x14ac:dyDescent="0.25">
      <c r="A33" s="7" t="s">
        <v>160</v>
      </c>
      <c r="B33">
        <v>2009</v>
      </c>
      <c r="C33" t="s">
        <v>31</v>
      </c>
      <c r="D33" s="6" t="s">
        <v>4</v>
      </c>
      <c r="E33" t="s">
        <v>23</v>
      </c>
      <c r="F33" s="13">
        <f t="shared" si="0"/>
        <v>2</v>
      </c>
      <c r="G33" s="12">
        <f t="shared" si="1"/>
        <v>19</v>
      </c>
      <c r="H33" s="6"/>
      <c r="I33" s="6"/>
      <c r="J33" s="6"/>
      <c r="K33" s="6"/>
      <c r="L33" s="6"/>
      <c r="M33" s="6"/>
      <c r="N33" s="6"/>
      <c r="O33" s="6">
        <v>11</v>
      </c>
      <c r="P33" s="6"/>
      <c r="Q33" s="6">
        <v>8</v>
      </c>
    </row>
    <row r="34" spans="1:17" x14ac:dyDescent="0.25">
      <c r="A34" s="7" t="s">
        <v>60</v>
      </c>
      <c r="B34">
        <v>2008</v>
      </c>
      <c r="C34" t="s">
        <v>19</v>
      </c>
      <c r="D34" s="6" t="s">
        <v>3</v>
      </c>
      <c r="E34" t="s">
        <v>61</v>
      </c>
      <c r="F34" s="13">
        <f t="shared" si="0"/>
        <v>2</v>
      </c>
      <c r="G34" s="12">
        <f t="shared" si="1"/>
        <v>19</v>
      </c>
      <c r="H34" s="6"/>
      <c r="I34" s="6">
        <v>8</v>
      </c>
      <c r="J34" s="6"/>
      <c r="K34" s="6"/>
      <c r="L34" s="6"/>
      <c r="M34" s="6"/>
      <c r="N34" s="6"/>
      <c r="O34" s="6"/>
      <c r="P34" s="6"/>
      <c r="Q34" s="6">
        <v>11</v>
      </c>
    </row>
    <row r="35" spans="1:17" x14ac:dyDescent="0.25">
      <c r="A35" t="s">
        <v>54</v>
      </c>
      <c r="B35">
        <v>2004</v>
      </c>
      <c r="C35" t="s">
        <v>55</v>
      </c>
      <c r="D35" s="6" t="s">
        <v>3</v>
      </c>
      <c r="E35" t="s">
        <v>26</v>
      </c>
      <c r="F35" s="13">
        <f t="shared" ref="F35:F66" si="2" xml:space="preserve"> COUNT(H35:Q35)</f>
        <v>2</v>
      </c>
      <c r="G35" s="12">
        <f t="shared" ref="G35:G66" si="3" xml:space="preserve"> SUM(H35+I35+J35+K35+O35+N35+L35+M35+P35+Q35)</f>
        <v>18</v>
      </c>
      <c r="H35" s="6">
        <v>11</v>
      </c>
      <c r="I35" s="6"/>
      <c r="J35" s="6">
        <v>7</v>
      </c>
      <c r="K35" s="6"/>
      <c r="L35" s="6"/>
      <c r="M35" s="6"/>
      <c r="N35" s="6"/>
      <c r="O35" s="6"/>
      <c r="P35" s="6"/>
      <c r="Q35" s="6"/>
    </row>
    <row r="36" spans="1:17" x14ac:dyDescent="0.25">
      <c r="A36" t="s">
        <v>153</v>
      </c>
      <c r="B36">
        <v>2004</v>
      </c>
      <c r="C36" t="s">
        <v>56</v>
      </c>
      <c r="D36" s="6" t="s">
        <v>4</v>
      </c>
      <c r="E36" t="s">
        <v>61</v>
      </c>
      <c r="F36" s="13">
        <f t="shared" si="2"/>
        <v>2</v>
      </c>
      <c r="G36" s="12">
        <f t="shared" si="3"/>
        <v>18</v>
      </c>
      <c r="H36" s="6"/>
      <c r="I36" s="6"/>
      <c r="J36" s="6"/>
      <c r="K36" s="6"/>
      <c r="L36" s="6"/>
      <c r="M36" s="6">
        <v>9</v>
      </c>
      <c r="N36" s="6"/>
      <c r="O36" s="6">
        <v>9</v>
      </c>
      <c r="P36" s="6"/>
      <c r="Q36" s="6"/>
    </row>
    <row r="37" spans="1:17" x14ac:dyDescent="0.25">
      <c r="A37" t="s">
        <v>6</v>
      </c>
      <c r="B37">
        <v>2005</v>
      </c>
      <c r="C37" t="s">
        <v>56</v>
      </c>
      <c r="D37" s="6" t="s">
        <v>4</v>
      </c>
      <c r="E37" t="s">
        <v>30</v>
      </c>
      <c r="F37" s="13">
        <f t="shared" si="2"/>
        <v>2</v>
      </c>
      <c r="G37" s="12">
        <f t="shared" si="3"/>
        <v>17</v>
      </c>
      <c r="H37" s="6">
        <v>8</v>
      </c>
      <c r="I37" s="6">
        <v>9</v>
      </c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t="s">
        <v>9</v>
      </c>
      <c r="B38">
        <v>2004</v>
      </c>
      <c r="C38" t="s">
        <v>55</v>
      </c>
      <c r="D38" s="6" t="s">
        <v>3</v>
      </c>
      <c r="E38" t="s">
        <v>26</v>
      </c>
      <c r="F38" s="13">
        <f t="shared" si="2"/>
        <v>2</v>
      </c>
      <c r="G38" s="12">
        <f t="shared" si="3"/>
        <v>17</v>
      </c>
      <c r="H38" s="6"/>
      <c r="I38" s="6">
        <v>9</v>
      </c>
      <c r="J38" s="6">
        <v>8</v>
      </c>
      <c r="K38" s="6"/>
      <c r="L38" s="6"/>
      <c r="M38" s="6"/>
      <c r="N38" s="6"/>
      <c r="O38" s="6"/>
      <c r="P38" s="6"/>
      <c r="Q38" s="6"/>
    </row>
    <row r="39" spans="1:17" x14ac:dyDescent="0.25">
      <c r="A39" t="s">
        <v>46</v>
      </c>
      <c r="B39">
        <v>2006</v>
      </c>
      <c r="C39" t="s">
        <v>42</v>
      </c>
      <c r="D39" s="6" t="s">
        <v>3</v>
      </c>
      <c r="E39" t="s">
        <v>32</v>
      </c>
      <c r="F39" s="13">
        <f t="shared" si="2"/>
        <v>3</v>
      </c>
      <c r="G39" s="12">
        <f t="shared" si="3"/>
        <v>17</v>
      </c>
      <c r="H39" s="6">
        <v>5</v>
      </c>
      <c r="I39" s="6">
        <v>6</v>
      </c>
      <c r="J39" s="6">
        <v>6</v>
      </c>
      <c r="K39" s="6"/>
      <c r="L39" s="6"/>
      <c r="M39" s="6"/>
      <c r="N39" s="6"/>
      <c r="O39" s="6"/>
      <c r="P39" s="6"/>
      <c r="Q39" s="6"/>
    </row>
    <row r="40" spans="1:17" x14ac:dyDescent="0.25">
      <c r="A40" t="s">
        <v>53</v>
      </c>
      <c r="B40">
        <v>2006</v>
      </c>
      <c r="C40" t="s">
        <v>51</v>
      </c>
      <c r="D40" s="6" t="s">
        <v>4</v>
      </c>
      <c r="E40" t="s">
        <v>30</v>
      </c>
      <c r="F40" s="13">
        <f t="shared" si="2"/>
        <v>2</v>
      </c>
      <c r="G40" s="12">
        <f t="shared" si="3"/>
        <v>16</v>
      </c>
      <c r="H40" s="6">
        <v>8</v>
      </c>
      <c r="I40" s="6"/>
      <c r="J40" s="6"/>
      <c r="K40" s="6"/>
      <c r="L40" s="6"/>
      <c r="M40" s="6"/>
      <c r="N40" s="6"/>
      <c r="O40" s="6"/>
      <c r="P40" s="6"/>
      <c r="Q40" s="6">
        <v>8</v>
      </c>
    </row>
    <row r="41" spans="1:17" x14ac:dyDescent="0.25">
      <c r="A41" t="s">
        <v>84</v>
      </c>
      <c r="B41">
        <v>2007</v>
      </c>
      <c r="C41" t="s">
        <v>42</v>
      </c>
      <c r="D41" s="6" t="s">
        <v>3</v>
      </c>
      <c r="E41" t="s">
        <v>23</v>
      </c>
      <c r="F41" s="13">
        <f t="shared" si="2"/>
        <v>2</v>
      </c>
      <c r="G41" s="12">
        <f t="shared" si="3"/>
        <v>15</v>
      </c>
      <c r="H41" s="6"/>
      <c r="I41" s="6"/>
      <c r="J41" s="6">
        <v>8</v>
      </c>
      <c r="K41" s="6"/>
      <c r="L41" s="6"/>
      <c r="M41" s="6"/>
      <c r="N41" s="6"/>
      <c r="O41" s="6">
        <v>7</v>
      </c>
      <c r="P41" s="6"/>
      <c r="Q41" s="6"/>
    </row>
    <row r="42" spans="1:17" x14ac:dyDescent="0.25">
      <c r="A42" t="s">
        <v>35</v>
      </c>
      <c r="B42">
        <v>2008</v>
      </c>
      <c r="C42" t="s">
        <v>31</v>
      </c>
      <c r="D42" s="6" t="s">
        <v>4</v>
      </c>
      <c r="E42" t="s">
        <v>26</v>
      </c>
      <c r="F42" s="13">
        <f t="shared" si="2"/>
        <v>3</v>
      </c>
      <c r="G42" s="12">
        <f t="shared" si="3"/>
        <v>15</v>
      </c>
      <c r="H42" s="6">
        <v>7</v>
      </c>
      <c r="I42" s="6">
        <v>2</v>
      </c>
      <c r="J42" s="6">
        <v>6</v>
      </c>
      <c r="K42" s="6"/>
      <c r="L42" s="6"/>
      <c r="M42" s="6"/>
      <c r="N42" s="6"/>
      <c r="O42" s="6"/>
      <c r="P42" s="6"/>
      <c r="Q42" s="6"/>
    </row>
    <row r="43" spans="1:17" x14ac:dyDescent="0.25">
      <c r="A43" t="s">
        <v>157</v>
      </c>
      <c r="B43">
        <v>2005</v>
      </c>
      <c r="C43" t="s">
        <v>55</v>
      </c>
      <c r="D43" s="6" t="s">
        <v>3</v>
      </c>
      <c r="E43" t="s">
        <v>68</v>
      </c>
      <c r="F43" s="13">
        <f t="shared" si="2"/>
        <v>2</v>
      </c>
      <c r="G43" s="12">
        <f t="shared" si="3"/>
        <v>14</v>
      </c>
      <c r="H43" s="6"/>
      <c r="I43" s="6"/>
      <c r="J43" s="6"/>
      <c r="K43" s="6"/>
      <c r="L43" s="6"/>
      <c r="M43" s="6">
        <v>6</v>
      </c>
      <c r="N43" s="6"/>
      <c r="O43" s="6"/>
      <c r="P43" s="6">
        <v>8</v>
      </c>
      <c r="Q43" s="6"/>
    </row>
    <row r="44" spans="1:17" x14ac:dyDescent="0.25">
      <c r="A44" t="s">
        <v>132</v>
      </c>
      <c r="B44">
        <v>2008</v>
      </c>
      <c r="C44" t="s">
        <v>31</v>
      </c>
      <c r="D44" s="6" t="s">
        <v>4</v>
      </c>
      <c r="E44" t="s">
        <v>30</v>
      </c>
      <c r="F44" s="13">
        <f t="shared" si="2"/>
        <v>2</v>
      </c>
      <c r="G44" s="12">
        <f t="shared" si="3"/>
        <v>13</v>
      </c>
      <c r="H44" s="6"/>
      <c r="I44" s="6"/>
      <c r="J44" s="6"/>
      <c r="K44" s="6"/>
      <c r="L44" s="6"/>
      <c r="M44" s="6">
        <v>8</v>
      </c>
      <c r="N44" s="6"/>
      <c r="O44" s="6"/>
      <c r="P44" s="6"/>
      <c r="Q44" s="6">
        <v>5</v>
      </c>
    </row>
    <row r="45" spans="1:17" x14ac:dyDescent="0.25">
      <c r="A45" t="s">
        <v>62</v>
      </c>
      <c r="B45">
        <v>2008</v>
      </c>
      <c r="C45" t="s">
        <v>19</v>
      </c>
      <c r="D45" s="6" t="s">
        <v>3</v>
      </c>
      <c r="E45" t="s">
        <v>63</v>
      </c>
      <c r="F45" s="13">
        <f t="shared" si="2"/>
        <v>2</v>
      </c>
      <c r="G45" s="12">
        <f t="shared" si="3"/>
        <v>12</v>
      </c>
      <c r="H45" s="6"/>
      <c r="I45" s="6">
        <v>7</v>
      </c>
      <c r="J45" s="6"/>
      <c r="K45" s="6"/>
      <c r="L45" s="6"/>
      <c r="M45" s="6">
        <v>5</v>
      </c>
      <c r="N45" s="6"/>
      <c r="O45" s="6"/>
      <c r="P45" s="6"/>
      <c r="Q45" s="6"/>
    </row>
    <row r="46" spans="1:17" x14ac:dyDescent="0.25">
      <c r="A46" t="s">
        <v>47</v>
      </c>
      <c r="B46">
        <v>2007</v>
      </c>
      <c r="C46" t="s">
        <v>42</v>
      </c>
      <c r="D46" s="6" t="s">
        <v>3</v>
      </c>
      <c r="E46" t="s">
        <v>30</v>
      </c>
      <c r="F46" s="13">
        <f t="shared" si="2"/>
        <v>4</v>
      </c>
      <c r="G46" s="12">
        <f t="shared" si="3"/>
        <v>12</v>
      </c>
      <c r="H46" s="6">
        <v>3</v>
      </c>
      <c r="I46" s="6">
        <v>3</v>
      </c>
      <c r="J46" s="6"/>
      <c r="K46" s="6"/>
      <c r="L46" s="6"/>
      <c r="M46" s="6">
        <v>1</v>
      </c>
      <c r="N46" s="6"/>
      <c r="O46" s="6"/>
      <c r="P46" s="6"/>
      <c r="Q46" s="6">
        <v>5</v>
      </c>
    </row>
    <row r="47" spans="1:17" x14ac:dyDescent="0.25">
      <c r="A47" t="s">
        <v>37</v>
      </c>
      <c r="B47">
        <v>2008</v>
      </c>
      <c r="C47" t="s">
        <v>31</v>
      </c>
      <c r="D47" s="6" t="s">
        <v>4</v>
      </c>
      <c r="E47" t="s">
        <v>30</v>
      </c>
      <c r="F47" s="13">
        <f t="shared" si="2"/>
        <v>4</v>
      </c>
      <c r="G47" s="12">
        <f t="shared" si="3"/>
        <v>12</v>
      </c>
      <c r="H47" s="6">
        <v>5</v>
      </c>
      <c r="I47" s="6"/>
      <c r="J47" s="6"/>
      <c r="K47" s="6"/>
      <c r="L47" s="6"/>
      <c r="M47" s="6">
        <v>0</v>
      </c>
      <c r="N47" s="6"/>
      <c r="O47" s="6">
        <v>7</v>
      </c>
      <c r="P47" s="6"/>
      <c r="Q47" s="6">
        <v>0</v>
      </c>
    </row>
    <row r="48" spans="1:17" x14ac:dyDescent="0.25">
      <c r="A48" t="s">
        <v>48</v>
      </c>
      <c r="B48">
        <v>2007</v>
      </c>
      <c r="C48" t="s">
        <v>42</v>
      </c>
      <c r="D48" s="6" t="s">
        <v>3</v>
      </c>
      <c r="E48" t="s">
        <v>30</v>
      </c>
      <c r="F48" s="13">
        <f t="shared" si="2"/>
        <v>2</v>
      </c>
      <c r="G48" s="12">
        <f t="shared" si="3"/>
        <v>11</v>
      </c>
      <c r="H48" s="6">
        <v>4</v>
      </c>
      <c r="I48" s="6"/>
      <c r="J48" s="6"/>
      <c r="K48" s="6"/>
      <c r="L48" s="6"/>
      <c r="M48" s="6"/>
      <c r="N48" s="6"/>
      <c r="O48" s="6"/>
      <c r="P48" s="6"/>
      <c r="Q48" s="6">
        <v>7</v>
      </c>
    </row>
    <row r="49" spans="1:17" x14ac:dyDescent="0.25">
      <c r="A49" t="s">
        <v>50</v>
      </c>
      <c r="B49">
        <v>2007</v>
      </c>
      <c r="C49" t="s">
        <v>51</v>
      </c>
      <c r="D49" s="6" t="s">
        <v>4</v>
      </c>
      <c r="E49" t="s">
        <v>23</v>
      </c>
      <c r="F49" s="13">
        <f t="shared" si="2"/>
        <v>1</v>
      </c>
      <c r="G49" s="12">
        <f t="shared" si="3"/>
        <v>11</v>
      </c>
      <c r="H49" s="6">
        <v>11</v>
      </c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t="s">
        <v>73</v>
      </c>
      <c r="B50">
        <v>2007</v>
      </c>
      <c r="C50" t="s">
        <v>42</v>
      </c>
      <c r="D50" s="6" t="s">
        <v>3</v>
      </c>
      <c r="E50" t="s">
        <v>61</v>
      </c>
      <c r="F50" s="13">
        <f t="shared" si="2"/>
        <v>3</v>
      </c>
      <c r="G50" s="12">
        <f t="shared" si="3"/>
        <v>11</v>
      </c>
      <c r="H50" s="6"/>
      <c r="I50" s="6">
        <v>4</v>
      </c>
      <c r="J50" s="6"/>
      <c r="K50" s="6"/>
      <c r="L50" s="6"/>
      <c r="M50" s="6">
        <v>2</v>
      </c>
      <c r="N50" s="6"/>
      <c r="O50" s="6">
        <v>5</v>
      </c>
      <c r="P50" s="6"/>
      <c r="Q50" s="6"/>
    </row>
    <row r="51" spans="1:17" x14ac:dyDescent="0.25">
      <c r="A51" t="s">
        <v>45</v>
      </c>
      <c r="B51">
        <v>2006</v>
      </c>
      <c r="C51" t="s">
        <v>42</v>
      </c>
      <c r="D51" s="6" t="s">
        <v>3</v>
      </c>
      <c r="E51" t="s">
        <v>30</v>
      </c>
      <c r="F51" s="13">
        <f t="shared" si="2"/>
        <v>2</v>
      </c>
      <c r="G51" s="12">
        <f t="shared" si="3"/>
        <v>11</v>
      </c>
      <c r="H51" s="6">
        <v>6</v>
      </c>
      <c r="I51" s="6">
        <v>5</v>
      </c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t="s">
        <v>111</v>
      </c>
      <c r="B52">
        <v>2009</v>
      </c>
      <c r="C52" t="s">
        <v>31</v>
      </c>
      <c r="D52" s="6" t="s">
        <v>4</v>
      </c>
      <c r="E52" t="s">
        <v>80</v>
      </c>
      <c r="F52" s="13">
        <f t="shared" si="2"/>
        <v>2</v>
      </c>
      <c r="G52" s="12">
        <f t="shared" si="3"/>
        <v>11</v>
      </c>
      <c r="H52" s="6"/>
      <c r="I52" s="6"/>
      <c r="J52" s="6"/>
      <c r="K52" s="6"/>
      <c r="L52" s="6">
        <v>11</v>
      </c>
      <c r="M52" s="6"/>
      <c r="N52" s="6"/>
      <c r="O52" s="6"/>
      <c r="P52" s="6"/>
      <c r="Q52" s="6">
        <v>0</v>
      </c>
    </row>
    <row r="53" spans="1:17" x14ac:dyDescent="0.25">
      <c r="A53" t="s">
        <v>165</v>
      </c>
      <c r="B53">
        <v>2009</v>
      </c>
      <c r="C53" t="s">
        <v>31</v>
      </c>
      <c r="D53" s="6" t="s">
        <v>4</v>
      </c>
      <c r="E53" t="s">
        <v>32</v>
      </c>
      <c r="F53" s="13">
        <f t="shared" si="2"/>
        <v>1</v>
      </c>
      <c r="G53" s="12">
        <f t="shared" si="3"/>
        <v>11</v>
      </c>
      <c r="H53" s="6"/>
      <c r="I53" s="6"/>
      <c r="J53" s="6"/>
      <c r="K53" s="6"/>
      <c r="L53" s="6"/>
      <c r="M53" s="6"/>
      <c r="N53" s="6"/>
      <c r="O53" s="6"/>
      <c r="P53" s="6"/>
      <c r="Q53" s="6">
        <v>11</v>
      </c>
    </row>
    <row r="54" spans="1:17" x14ac:dyDescent="0.25">
      <c r="A54" t="s">
        <v>28</v>
      </c>
      <c r="B54">
        <v>2009</v>
      </c>
      <c r="C54" t="s">
        <v>19</v>
      </c>
      <c r="D54" s="6" t="s">
        <v>3</v>
      </c>
      <c r="E54" t="s">
        <v>21</v>
      </c>
      <c r="F54" s="13">
        <f t="shared" si="2"/>
        <v>2</v>
      </c>
      <c r="G54" s="12">
        <f t="shared" si="3"/>
        <v>11</v>
      </c>
      <c r="H54" s="6">
        <v>5</v>
      </c>
      <c r="I54" s="6"/>
      <c r="J54" s="6"/>
      <c r="K54" s="6"/>
      <c r="L54" s="6">
        <v>6</v>
      </c>
      <c r="M54" s="6"/>
      <c r="N54" s="6"/>
      <c r="O54" s="6"/>
      <c r="P54" s="6"/>
      <c r="Q54" s="6"/>
    </row>
    <row r="55" spans="1:17" x14ac:dyDescent="0.25">
      <c r="A55" t="s">
        <v>128</v>
      </c>
      <c r="B55">
        <v>2008</v>
      </c>
      <c r="C55" t="s">
        <v>31</v>
      </c>
      <c r="D55" s="6" t="s">
        <v>4</v>
      </c>
      <c r="E55" t="s">
        <v>129</v>
      </c>
      <c r="F55" s="13">
        <f t="shared" si="2"/>
        <v>1</v>
      </c>
      <c r="G55" s="12">
        <f t="shared" si="3"/>
        <v>11</v>
      </c>
      <c r="H55" s="6"/>
      <c r="I55" s="6"/>
      <c r="J55" s="6"/>
      <c r="K55" s="6">
        <v>11</v>
      </c>
      <c r="L55" s="6"/>
      <c r="M55" s="6"/>
      <c r="N55" s="6"/>
      <c r="O55" s="6"/>
      <c r="P55" s="6"/>
      <c r="Q55" s="6"/>
    </row>
    <row r="56" spans="1:17" x14ac:dyDescent="0.25">
      <c r="A56" t="s">
        <v>36</v>
      </c>
      <c r="B56">
        <v>2009</v>
      </c>
      <c r="C56" t="s">
        <v>31</v>
      </c>
      <c r="D56" s="6" t="s">
        <v>4</v>
      </c>
      <c r="E56" t="s">
        <v>30</v>
      </c>
      <c r="F56" s="13">
        <f t="shared" si="2"/>
        <v>4</v>
      </c>
      <c r="G56" s="12">
        <f t="shared" si="3"/>
        <v>10</v>
      </c>
      <c r="H56" s="6">
        <v>6</v>
      </c>
      <c r="I56" s="6">
        <v>1</v>
      </c>
      <c r="J56" s="6"/>
      <c r="K56" s="6"/>
      <c r="L56" s="6"/>
      <c r="M56" s="6">
        <v>3</v>
      </c>
      <c r="N56" s="6"/>
      <c r="O56" s="6"/>
      <c r="P56" s="6"/>
      <c r="Q56" s="6">
        <v>0</v>
      </c>
    </row>
    <row r="57" spans="1:17" x14ac:dyDescent="0.25">
      <c r="A57" t="s">
        <v>114</v>
      </c>
      <c r="B57">
        <v>2009</v>
      </c>
      <c r="C57" t="s">
        <v>31</v>
      </c>
      <c r="D57" s="6" t="s">
        <v>4</v>
      </c>
      <c r="E57" t="s">
        <v>115</v>
      </c>
      <c r="F57" s="13">
        <f t="shared" si="2"/>
        <v>2</v>
      </c>
      <c r="G57" s="12">
        <f t="shared" si="3"/>
        <v>9</v>
      </c>
      <c r="H57" s="6"/>
      <c r="I57" s="6"/>
      <c r="J57" s="6"/>
      <c r="K57" s="6"/>
      <c r="L57" s="6">
        <v>5</v>
      </c>
      <c r="M57" s="6">
        <v>4</v>
      </c>
      <c r="N57" s="6"/>
      <c r="O57" s="6"/>
      <c r="P57" s="6"/>
      <c r="Q57" s="6"/>
    </row>
    <row r="58" spans="1:17" x14ac:dyDescent="0.25">
      <c r="A58" s="7" t="s">
        <v>180</v>
      </c>
      <c r="B58">
        <v>2008</v>
      </c>
      <c r="C58" t="s">
        <v>19</v>
      </c>
      <c r="D58" s="6" t="s">
        <v>3</v>
      </c>
      <c r="E58" t="s">
        <v>129</v>
      </c>
      <c r="F58" s="13">
        <f t="shared" si="2"/>
        <v>1</v>
      </c>
      <c r="G58" s="12">
        <f t="shared" si="3"/>
        <v>9</v>
      </c>
      <c r="H58" s="6"/>
      <c r="I58" s="6"/>
      <c r="J58" s="6"/>
      <c r="K58" s="6"/>
      <c r="L58" s="6"/>
      <c r="M58" s="6"/>
      <c r="N58" s="6"/>
      <c r="O58" s="6"/>
      <c r="P58" s="6"/>
      <c r="Q58" s="6">
        <v>9</v>
      </c>
    </row>
    <row r="59" spans="1:17" x14ac:dyDescent="0.25">
      <c r="A59" t="s">
        <v>106</v>
      </c>
      <c r="B59">
        <v>2009</v>
      </c>
      <c r="C59" t="s">
        <v>19</v>
      </c>
      <c r="D59" s="6" t="s">
        <v>3</v>
      </c>
      <c r="E59" t="s">
        <v>105</v>
      </c>
      <c r="F59" s="13">
        <f t="shared" si="2"/>
        <v>1</v>
      </c>
      <c r="G59" s="12">
        <f t="shared" si="3"/>
        <v>9</v>
      </c>
      <c r="H59" s="6"/>
      <c r="I59" s="6"/>
      <c r="J59" s="6"/>
      <c r="K59" s="6">
        <v>9</v>
      </c>
      <c r="L59" s="6"/>
      <c r="M59" s="6"/>
      <c r="N59" s="6"/>
      <c r="O59" s="6"/>
      <c r="P59" s="6"/>
      <c r="Q59" s="6"/>
    </row>
    <row r="60" spans="1:17" x14ac:dyDescent="0.25">
      <c r="A60" s="7" t="s">
        <v>109</v>
      </c>
      <c r="B60">
        <v>2007</v>
      </c>
      <c r="C60" t="s">
        <v>42</v>
      </c>
      <c r="D60" s="6" t="s">
        <v>3</v>
      </c>
      <c r="E60" t="s">
        <v>105</v>
      </c>
      <c r="F60" s="13">
        <f t="shared" si="2"/>
        <v>1</v>
      </c>
      <c r="G60" s="12">
        <f t="shared" si="3"/>
        <v>9</v>
      </c>
      <c r="H60" s="6"/>
      <c r="I60" s="6"/>
      <c r="J60" s="6"/>
      <c r="K60" s="6">
        <v>9</v>
      </c>
      <c r="L60" s="6"/>
      <c r="M60" s="6"/>
      <c r="N60" s="6"/>
      <c r="O60" s="6"/>
      <c r="P60" s="6"/>
      <c r="Q60" s="6"/>
    </row>
    <row r="61" spans="1:17" x14ac:dyDescent="0.25">
      <c r="A61" s="7" t="s">
        <v>67</v>
      </c>
      <c r="B61">
        <v>2009</v>
      </c>
      <c r="C61" t="s">
        <v>31</v>
      </c>
      <c r="D61" t="s">
        <v>4</v>
      </c>
      <c r="E61" s="18" t="s">
        <v>32</v>
      </c>
      <c r="F61" s="13">
        <f t="shared" si="2"/>
        <v>2</v>
      </c>
      <c r="G61" s="12">
        <f t="shared" si="3"/>
        <v>9</v>
      </c>
      <c r="H61" s="6"/>
      <c r="I61" s="6">
        <v>9</v>
      </c>
      <c r="J61" s="6"/>
      <c r="K61" s="6"/>
      <c r="L61" s="6"/>
      <c r="M61" s="6"/>
      <c r="N61" s="6"/>
      <c r="O61" s="6"/>
      <c r="P61" s="6"/>
      <c r="Q61" s="6">
        <v>0</v>
      </c>
    </row>
    <row r="62" spans="1:17" x14ac:dyDescent="0.25">
      <c r="A62" s="7" t="s">
        <v>189</v>
      </c>
      <c r="B62">
        <v>2005</v>
      </c>
      <c r="C62" t="s">
        <v>55</v>
      </c>
      <c r="D62" t="s">
        <v>3</v>
      </c>
      <c r="E62" s="18" t="s">
        <v>129</v>
      </c>
      <c r="F62" s="13">
        <f t="shared" si="2"/>
        <v>1</v>
      </c>
      <c r="G62" s="12">
        <f t="shared" si="3"/>
        <v>9</v>
      </c>
      <c r="H62" s="18"/>
      <c r="I62" s="18"/>
      <c r="J62" s="18"/>
      <c r="K62" s="18"/>
      <c r="L62" s="18"/>
      <c r="M62" s="18"/>
      <c r="N62" s="18"/>
      <c r="O62" s="18"/>
      <c r="P62" s="18"/>
      <c r="Q62" s="18">
        <v>9</v>
      </c>
    </row>
    <row r="63" spans="1:17" x14ac:dyDescent="0.25">
      <c r="A63" t="s">
        <v>104</v>
      </c>
      <c r="B63">
        <v>2008</v>
      </c>
      <c r="C63" t="s">
        <v>31</v>
      </c>
      <c r="D63" t="s">
        <v>4</v>
      </c>
      <c r="E63" s="18" t="s">
        <v>105</v>
      </c>
      <c r="F63" s="13">
        <f t="shared" si="2"/>
        <v>1</v>
      </c>
      <c r="G63" s="12">
        <f t="shared" si="3"/>
        <v>9</v>
      </c>
      <c r="H63" s="18"/>
      <c r="I63" s="18"/>
      <c r="J63" s="18"/>
      <c r="K63" s="18">
        <v>9</v>
      </c>
      <c r="L63" s="18"/>
      <c r="M63" s="18"/>
      <c r="N63" s="18"/>
      <c r="O63" s="18"/>
      <c r="P63" s="18"/>
      <c r="Q63" s="18"/>
    </row>
    <row r="64" spans="1:17" x14ac:dyDescent="0.25">
      <c r="A64" t="s">
        <v>87</v>
      </c>
      <c r="B64">
        <v>2006</v>
      </c>
      <c r="C64" t="s">
        <v>51</v>
      </c>
      <c r="D64" t="s">
        <v>4</v>
      </c>
      <c r="E64" s="18" t="s">
        <v>32</v>
      </c>
      <c r="F64" s="13">
        <f t="shared" si="2"/>
        <v>1</v>
      </c>
      <c r="G64" s="12">
        <f t="shared" si="3"/>
        <v>9</v>
      </c>
      <c r="H64" s="18"/>
      <c r="I64" s="18"/>
      <c r="J64" s="18">
        <v>9</v>
      </c>
      <c r="K64" s="18"/>
      <c r="L64" s="18"/>
      <c r="M64" s="18"/>
      <c r="N64" s="18"/>
      <c r="O64" s="18"/>
      <c r="P64" s="18"/>
      <c r="Q64" s="18"/>
    </row>
    <row r="65" spans="1:17" x14ac:dyDescent="0.25">
      <c r="A65" t="s">
        <v>186</v>
      </c>
      <c r="B65">
        <v>2007</v>
      </c>
      <c r="C65" t="s">
        <v>51</v>
      </c>
      <c r="D65" t="s">
        <v>4</v>
      </c>
      <c r="E65" s="18" t="s">
        <v>173</v>
      </c>
      <c r="F65" s="13">
        <f t="shared" si="2"/>
        <v>1</v>
      </c>
      <c r="G65" s="12">
        <f t="shared" si="3"/>
        <v>9</v>
      </c>
      <c r="H65" s="18"/>
      <c r="I65" s="18"/>
      <c r="J65" s="18"/>
      <c r="K65" s="18"/>
      <c r="L65" s="18"/>
      <c r="M65" s="18"/>
      <c r="N65" s="18"/>
      <c r="O65" s="18"/>
      <c r="P65" s="18"/>
      <c r="Q65" s="18">
        <v>9</v>
      </c>
    </row>
    <row r="66" spans="1:17" x14ac:dyDescent="0.25">
      <c r="A66" t="s">
        <v>163</v>
      </c>
      <c r="B66">
        <v>2007</v>
      </c>
      <c r="C66" t="s">
        <v>42</v>
      </c>
      <c r="D66" s="6" t="s">
        <v>3</v>
      </c>
      <c r="E66" s="6" t="s">
        <v>23</v>
      </c>
      <c r="F66" s="13">
        <f t="shared" si="2"/>
        <v>1</v>
      </c>
      <c r="G66" s="12">
        <f t="shared" si="3"/>
        <v>8</v>
      </c>
      <c r="H66" s="18"/>
      <c r="I66" s="18"/>
      <c r="J66" s="18"/>
      <c r="K66" s="18"/>
      <c r="L66" s="18"/>
      <c r="M66" s="18"/>
      <c r="N66" s="18"/>
      <c r="O66" s="18">
        <v>8</v>
      </c>
      <c r="P66" s="18"/>
      <c r="Q66" s="6"/>
    </row>
    <row r="67" spans="1:17" x14ac:dyDescent="0.25">
      <c r="A67" t="s">
        <v>49</v>
      </c>
      <c r="B67">
        <v>2007</v>
      </c>
      <c r="C67" t="s">
        <v>42</v>
      </c>
      <c r="D67" s="6" t="s">
        <v>3</v>
      </c>
      <c r="E67" t="s">
        <v>21</v>
      </c>
      <c r="F67" s="13">
        <f t="shared" ref="F67:F98" si="4" xml:space="preserve"> COUNT(H67:Q67)</f>
        <v>2</v>
      </c>
      <c r="G67" s="12">
        <f t="shared" ref="G67:G98" si="5" xml:space="preserve"> SUM(H67+I67+J67+K67+O67+N67+L67+M67+P67+Q67)</f>
        <v>8</v>
      </c>
      <c r="H67" s="18">
        <v>2</v>
      </c>
      <c r="I67" s="18"/>
      <c r="J67" s="18"/>
      <c r="K67" s="18"/>
      <c r="L67" s="18">
        <v>6</v>
      </c>
      <c r="M67" s="18"/>
      <c r="N67" s="18"/>
      <c r="O67" s="18"/>
      <c r="P67" s="18"/>
      <c r="Q67" s="6"/>
    </row>
    <row r="68" spans="1:17" x14ac:dyDescent="0.25">
      <c r="A68" t="s">
        <v>124</v>
      </c>
      <c r="B68">
        <v>2006</v>
      </c>
      <c r="C68" t="s">
        <v>42</v>
      </c>
      <c r="D68" s="6" t="s">
        <v>3</v>
      </c>
      <c r="E68" t="s">
        <v>34</v>
      </c>
      <c r="F68" s="13">
        <f t="shared" si="4"/>
        <v>1</v>
      </c>
      <c r="G68" s="12">
        <f t="shared" si="5"/>
        <v>8</v>
      </c>
      <c r="H68" s="18"/>
      <c r="I68" s="18"/>
      <c r="J68" s="18"/>
      <c r="K68" s="18"/>
      <c r="L68" s="18">
        <v>8</v>
      </c>
      <c r="M68" s="18"/>
      <c r="N68" s="18"/>
      <c r="O68" s="18"/>
      <c r="P68" s="18"/>
      <c r="Q68" s="6"/>
    </row>
    <row r="69" spans="1:17" x14ac:dyDescent="0.25">
      <c r="A69" t="s">
        <v>12</v>
      </c>
      <c r="B69">
        <v>2005</v>
      </c>
      <c r="C69" t="s">
        <v>55</v>
      </c>
      <c r="D69" s="6" t="s">
        <v>3</v>
      </c>
      <c r="E69" t="s">
        <v>34</v>
      </c>
      <c r="F69" s="13">
        <f t="shared" si="4"/>
        <v>1</v>
      </c>
      <c r="G69" s="12">
        <f t="shared" si="5"/>
        <v>8</v>
      </c>
      <c r="H69" s="18"/>
      <c r="I69" s="18">
        <v>8</v>
      </c>
      <c r="J69" s="18"/>
      <c r="K69" s="18"/>
      <c r="L69" s="18"/>
      <c r="M69" s="18"/>
      <c r="N69" s="18"/>
      <c r="O69" s="18"/>
      <c r="P69" s="18"/>
      <c r="Q69" s="6"/>
    </row>
    <row r="70" spans="1:17" x14ac:dyDescent="0.25">
      <c r="A70" t="s">
        <v>161</v>
      </c>
      <c r="B70">
        <v>2009</v>
      </c>
      <c r="C70" s="19" t="s">
        <v>31</v>
      </c>
      <c r="D70" s="6" t="s">
        <v>4</v>
      </c>
      <c r="E70" t="s">
        <v>26</v>
      </c>
      <c r="F70" s="13">
        <f t="shared" si="4"/>
        <v>1</v>
      </c>
      <c r="G70" s="12">
        <f t="shared" si="5"/>
        <v>8</v>
      </c>
      <c r="H70" s="18"/>
      <c r="I70" s="18"/>
      <c r="J70" s="18"/>
      <c r="K70" s="18"/>
      <c r="L70" s="18"/>
      <c r="M70" s="18"/>
      <c r="N70" s="18"/>
      <c r="O70" s="18">
        <v>8</v>
      </c>
      <c r="P70" s="18"/>
      <c r="Q70" s="6"/>
    </row>
    <row r="71" spans="1:17" x14ac:dyDescent="0.25">
      <c r="A71" t="s">
        <v>107</v>
      </c>
      <c r="B71">
        <v>2009</v>
      </c>
      <c r="C71" t="s">
        <v>19</v>
      </c>
      <c r="D71" s="6" t="s">
        <v>3</v>
      </c>
      <c r="E71" t="s">
        <v>108</v>
      </c>
      <c r="F71" s="13">
        <f t="shared" si="4"/>
        <v>1</v>
      </c>
      <c r="G71" s="12">
        <f t="shared" si="5"/>
        <v>8</v>
      </c>
      <c r="H71" s="18"/>
      <c r="I71" s="18"/>
      <c r="J71" s="18"/>
      <c r="K71" s="18">
        <v>8</v>
      </c>
      <c r="L71" s="18"/>
      <c r="M71" s="18"/>
      <c r="N71" s="18"/>
      <c r="O71" s="18"/>
      <c r="P71" s="18"/>
      <c r="Q71" s="6"/>
    </row>
    <row r="72" spans="1:17" x14ac:dyDescent="0.25">
      <c r="A72" t="s">
        <v>181</v>
      </c>
      <c r="B72">
        <v>2008</v>
      </c>
      <c r="C72" t="s">
        <v>19</v>
      </c>
      <c r="D72" s="6" t="s">
        <v>3</v>
      </c>
      <c r="E72" t="s">
        <v>129</v>
      </c>
      <c r="F72" s="13">
        <f t="shared" si="4"/>
        <v>1</v>
      </c>
      <c r="G72" s="12">
        <f t="shared" si="5"/>
        <v>8</v>
      </c>
      <c r="H72" s="18"/>
      <c r="I72" s="18"/>
      <c r="J72" s="18"/>
      <c r="K72" s="18"/>
      <c r="L72" s="18"/>
      <c r="M72" s="18"/>
      <c r="N72" s="18"/>
      <c r="O72" s="18"/>
      <c r="P72" s="18"/>
      <c r="Q72" s="6">
        <v>8</v>
      </c>
    </row>
    <row r="73" spans="1:17" x14ac:dyDescent="0.25">
      <c r="A73" t="s">
        <v>190</v>
      </c>
      <c r="B73">
        <v>2005</v>
      </c>
      <c r="C73" t="s">
        <v>55</v>
      </c>
      <c r="D73" s="6" t="s">
        <v>3</v>
      </c>
      <c r="E73" t="s">
        <v>173</v>
      </c>
      <c r="F73" s="13">
        <f t="shared" si="4"/>
        <v>1</v>
      </c>
      <c r="G73" s="12">
        <f t="shared" si="5"/>
        <v>8</v>
      </c>
      <c r="H73" s="18"/>
      <c r="I73" s="18"/>
      <c r="J73" s="18"/>
      <c r="K73" s="18"/>
      <c r="L73" s="18"/>
      <c r="M73" s="18"/>
      <c r="N73" s="18"/>
      <c r="O73" s="18"/>
      <c r="P73" s="18"/>
      <c r="Q73" s="6">
        <v>8</v>
      </c>
    </row>
    <row r="74" spans="1:17" x14ac:dyDescent="0.25">
      <c r="A74" t="s">
        <v>74</v>
      </c>
      <c r="B74">
        <v>2004</v>
      </c>
      <c r="C74" t="s">
        <v>55</v>
      </c>
      <c r="D74" s="6" t="s">
        <v>3</v>
      </c>
      <c r="E74" t="s">
        <v>34</v>
      </c>
      <c r="F74" s="13">
        <f t="shared" si="4"/>
        <v>1</v>
      </c>
      <c r="G74" s="12">
        <f t="shared" si="5"/>
        <v>7</v>
      </c>
      <c r="H74" s="18"/>
      <c r="I74" s="18">
        <v>7</v>
      </c>
      <c r="J74" s="18"/>
      <c r="K74" s="18"/>
      <c r="L74" s="18"/>
      <c r="M74" s="18"/>
      <c r="N74" s="18"/>
      <c r="O74" s="18"/>
      <c r="P74" s="18"/>
      <c r="Q74" s="6"/>
    </row>
    <row r="75" spans="1:17" x14ac:dyDescent="0.25">
      <c r="A75" t="s">
        <v>154</v>
      </c>
      <c r="B75">
        <v>2005</v>
      </c>
      <c r="C75" t="s">
        <v>56</v>
      </c>
      <c r="D75" s="6" t="s">
        <v>4</v>
      </c>
      <c r="E75" t="s">
        <v>26</v>
      </c>
      <c r="F75" s="13">
        <f t="shared" si="4"/>
        <v>1</v>
      </c>
      <c r="G75" s="12">
        <f t="shared" si="5"/>
        <v>7</v>
      </c>
      <c r="H75" s="18"/>
      <c r="I75" s="18"/>
      <c r="J75" s="18"/>
      <c r="K75" s="18"/>
      <c r="L75" s="18"/>
      <c r="M75" s="18">
        <v>7</v>
      </c>
      <c r="N75" s="18"/>
      <c r="O75" s="18"/>
      <c r="P75" s="18"/>
      <c r="Q75" s="6"/>
    </row>
    <row r="76" spans="1:17" x14ac:dyDescent="0.25">
      <c r="A76" t="s">
        <v>112</v>
      </c>
      <c r="B76">
        <v>2008</v>
      </c>
      <c r="C76" t="s">
        <v>31</v>
      </c>
      <c r="D76" s="6" t="s">
        <v>4</v>
      </c>
      <c r="E76" t="s">
        <v>80</v>
      </c>
      <c r="F76" s="13">
        <f t="shared" si="4"/>
        <v>1</v>
      </c>
      <c r="G76" s="12">
        <f t="shared" si="5"/>
        <v>7</v>
      </c>
      <c r="H76" s="18"/>
      <c r="I76" s="18"/>
      <c r="J76" s="18"/>
      <c r="K76" s="18"/>
      <c r="L76" s="18">
        <v>7</v>
      </c>
      <c r="M76" s="18"/>
      <c r="N76" s="18"/>
      <c r="O76" s="18"/>
      <c r="P76" s="18"/>
      <c r="Q76" s="6"/>
    </row>
    <row r="77" spans="1:17" x14ac:dyDescent="0.25">
      <c r="A77" t="s">
        <v>142</v>
      </c>
      <c r="B77">
        <v>2008</v>
      </c>
      <c r="C77" t="s">
        <v>19</v>
      </c>
      <c r="D77" s="6" t="s">
        <v>3</v>
      </c>
      <c r="E77" t="s">
        <v>115</v>
      </c>
      <c r="F77" s="13">
        <f t="shared" si="4"/>
        <v>1</v>
      </c>
      <c r="G77" s="12">
        <f t="shared" si="5"/>
        <v>7</v>
      </c>
      <c r="H77" s="18"/>
      <c r="I77" s="18"/>
      <c r="J77" s="18"/>
      <c r="K77" s="18"/>
      <c r="L77" s="18"/>
      <c r="M77" s="18">
        <v>7</v>
      </c>
      <c r="N77" s="18"/>
      <c r="O77" s="18"/>
      <c r="P77" s="18"/>
      <c r="Q77" s="6"/>
    </row>
    <row r="78" spans="1:17" x14ac:dyDescent="0.25">
      <c r="A78" t="s">
        <v>125</v>
      </c>
      <c r="B78">
        <v>2007</v>
      </c>
      <c r="C78" t="s">
        <v>42</v>
      </c>
      <c r="D78" s="6" t="s">
        <v>3</v>
      </c>
      <c r="E78" t="s">
        <v>21</v>
      </c>
      <c r="F78" s="13">
        <f t="shared" si="4"/>
        <v>1</v>
      </c>
      <c r="G78" s="12">
        <f t="shared" si="5"/>
        <v>7</v>
      </c>
      <c r="H78" s="18"/>
      <c r="I78" s="18"/>
      <c r="J78" s="18"/>
      <c r="K78" s="18"/>
      <c r="L78" s="18">
        <v>7</v>
      </c>
      <c r="M78" s="18"/>
      <c r="N78" s="18"/>
      <c r="O78" s="18"/>
      <c r="P78" s="18"/>
      <c r="Q78" s="6"/>
    </row>
    <row r="79" spans="1:17" x14ac:dyDescent="0.25">
      <c r="A79" t="s">
        <v>76</v>
      </c>
      <c r="B79">
        <v>2009</v>
      </c>
      <c r="C79" t="s">
        <v>31</v>
      </c>
      <c r="D79" s="6" t="s">
        <v>4</v>
      </c>
      <c r="E79" t="s">
        <v>26</v>
      </c>
      <c r="F79" s="13">
        <f t="shared" si="4"/>
        <v>1</v>
      </c>
      <c r="G79" s="12">
        <f t="shared" si="5"/>
        <v>7</v>
      </c>
      <c r="H79" s="18"/>
      <c r="I79" s="18"/>
      <c r="J79" s="18">
        <v>7</v>
      </c>
      <c r="K79" s="18"/>
      <c r="L79" s="18"/>
      <c r="M79" s="18"/>
      <c r="N79" s="18"/>
      <c r="O79" s="18"/>
      <c r="P79" s="18"/>
      <c r="Q79" s="6"/>
    </row>
    <row r="80" spans="1:17" x14ac:dyDescent="0.25">
      <c r="A80" t="s">
        <v>72</v>
      </c>
      <c r="B80">
        <v>2006</v>
      </c>
      <c r="C80" t="s">
        <v>42</v>
      </c>
      <c r="D80" s="6" t="s">
        <v>3</v>
      </c>
      <c r="E80" t="s">
        <v>34</v>
      </c>
      <c r="F80" s="13">
        <f t="shared" si="4"/>
        <v>1</v>
      </c>
      <c r="G80" s="12">
        <f t="shared" si="5"/>
        <v>7</v>
      </c>
      <c r="H80" s="18"/>
      <c r="I80" s="18">
        <v>7</v>
      </c>
      <c r="J80" s="18"/>
      <c r="K80" s="18"/>
      <c r="L80" s="18"/>
      <c r="M80" s="18"/>
      <c r="N80" s="18"/>
      <c r="O80" s="18"/>
      <c r="P80" s="18"/>
      <c r="Q80" s="6"/>
    </row>
    <row r="81" spans="1:17" x14ac:dyDescent="0.25">
      <c r="A81" t="s">
        <v>187</v>
      </c>
      <c r="B81">
        <v>2006</v>
      </c>
      <c r="C81" t="s">
        <v>42</v>
      </c>
      <c r="D81" s="6" t="s">
        <v>3</v>
      </c>
      <c r="E81" t="s">
        <v>129</v>
      </c>
      <c r="F81" s="13">
        <f t="shared" si="4"/>
        <v>1</v>
      </c>
      <c r="G81" s="12">
        <f t="shared" si="5"/>
        <v>6</v>
      </c>
      <c r="H81" s="18"/>
      <c r="I81" s="18"/>
      <c r="J81" s="18"/>
      <c r="K81" s="18"/>
      <c r="L81" s="18"/>
      <c r="M81" s="18"/>
      <c r="N81" s="18"/>
      <c r="O81" s="18"/>
      <c r="P81" s="18"/>
      <c r="Q81" s="18">
        <v>6</v>
      </c>
    </row>
    <row r="82" spans="1:17" x14ac:dyDescent="0.25">
      <c r="A82" t="s">
        <v>133</v>
      </c>
      <c r="B82">
        <v>2008</v>
      </c>
      <c r="C82" t="s">
        <v>31</v>
      </c>
      <c r="D82" s="6" t="s">
        <v>4</v>
      </c>
      <c r="E82" t="s">
        <v>115</v>
      </c>
      <c r="F82" s="13">
        <f t="shared" si="4"/>
        <v>1</v>
      </c>
      <c r="G82" s="12">
        <f t="shared" si="5"/>
        <v>6</v>
      </c>
      <c r="H82" s="18"/>
      <c r="I82" s="18"/>
      <c r="J82" s="18"/>
      <c r="K82" s="18"/>
      <c r="L82" s="18"/>
      <c r="M82" s="18">
        <v>6</v>
      </c>
      <c r="N82" s="18"/>
      <c r="O82" s="18"/>
      <c r="P82" s="18"/>
      <c r="Q82" s="18"/>
    </row>
    <row r="83" spans="1:17" x14ac:dyDescent="0.25">
      <c r="A83" t="s">
        <v>113</v>
      </c>
      <c r="B83">
        <v>2009</v>
      </c>
      <c r="C83" t="s">
        <v>31</v>
      </c>
      <c r="D83" s="6" t="s">
        <v>4</v>
      </c>
      <c r="E83" t="s">
        <v>80</v>
      </c>
      <c r="F83" s="13">
        <f t="shared" si="4"/>
        <v>2</v>
      </c>
      <c r="G83" s="12">
        <f t="shared" si="5"/>
        <v>6</v>
      </c>
      <c r="H83" s="18"/>
      <c r="I83" s="18"/>
      <c r="J83" s="18"/>
      <c r="K83" s="18"/>
      <c r="L83" s="18">
        <v>6</v>
      </c>
      <c r="M83" s="18"/>
      <c r="N83" s="18"/>
      <c r="O83" s="18"/>
      <c r="P83" s="18"/>
      <c r="Q83" s="18">
        <v>0</v>
      </c>
    </row>
    <row r="84" spans="1:17" x14ac:dyDescent="0.25">
      <c r="A84" t="s">
        <v>147</v>
      </c>
      <c r="B84">
        <v>2006</v>
      </c>
      <c r="C84" t="s">
        <v>42</v>
      </c>
      <c r="D84" s="6" t="s">
        <v>3</v>
      </c>
      <c r="E84" t="s">
        <v>129</v>
      </c>
      <c r="F84" s="13">
        <f t="shared" si="4"/>
        <v>1</v>
      </c>
      <c r="G84" s="12">
        <f t="shared" si="5"/>
        <v>6</v>
      </c>
      <c r="H84" s="18"/>
      <c r="I84" s="18"/>
      <c r="J84" s="18"/>
      <c r="K84" s="18"/>
      <c r="L84" s="18"/>
      <c r="M84" s="18">
        <v>6</v>
      </c>
      <c r="N84" s="18"/>
      <c r="O84" s="18"/>
      <c r="P84" s="18"/>
      <c r="Q84" s="18"/>
    </row>
    <row r="85" spans="1:17" x14ac:dyDescent="0.25">
      <c r="A85" t="s">
        <v>166</v>
      </c>
      <c r="B85">
        <v>2008</v>
      </c>
      <c r="C85" t="s">
        <v>31</v>
      </c>
      <c r="D85" s="6" t="s">
        <v>4</v>
      </c>
      <c r="E85" t="s">
        <v>129</v>
      </c>
      <c r="F85" s="13">
        <f t="shared" si="4"/>
        <v>1</v>
      </c>
      <c r="G85" s="12">
        <f t="shared" si="5"/>
        <v>6</v>
      </c>
      <c r="H85" s="18"/>
      <c r="I85" s="18"/>
      <c r="J85" s="18"/>
      <c r="K85" s="18"/>
      <c r="L85" s="18"/>
      <c r="M85" s="18"/>
      <c r="N85" s="18"/>
      <c r="O85" s="18"/>
      <c r="P85" s="18"/>
      <c r="Q85" s="18">
        <v>6</v>
      </c>
    </row>
    <row r="86" spans="1:17" x14ac:dyDescent="0.25">
      <c r="A86" t="s">
        <v>82</v>
      </c>
      <c r="B86">
        <v>2009</v>
      </c>
      <c r="C86" t="s">
        <v>19</v>
      </c>
      <c r="D86" s="6" t="s">
        <v>3</v>
      </c>
      <c r="E86" t="s">
        <v>26</v>
      </c>
      <c r="F86" s="13">
        <f t="shared" si="4"/>
        <v>1</v>
      </c>
      <c r="G86" s="12">
        <f t="shared" si="5"/>
        <v>5</v>
      </c>
      <c r="H86" s="18"/>
      <c r="I86" s="18"/>
      <c r="J86" s="18">
        <v>5</v>
      </c>
      <c r="K86" s="18"/>
      <c r="L86" s="18"/>
      <c r="M86" s="18"/>
      <c r="N86" s="18"/>
      <c r="O86" s="18"/>
      <c r="P86" s="18"/>
      <c r="Q86" s="18"/>
    </row>
    <row r="87" spans="1:17" x14ac:dyDescent="0.25">
      <c r="A87" t="s">
        <v>134</v>
      </c>
      <c r="B87">
        <v>2008</v>
      </c>
      <c r="C87" t="s">
        <v>31</v>
      </c>
      <c r="D87" s="6" t="s">
        <v>4</v>
      </c>
      <c r="E87" t="s">
        <v>115</v>
      </c>
      <c r="F87" s="13">
        <f t="shared" si="4"/>
        <v>1</v>
      </c>
      <c r="G87" s="12">
        <f t="shared" si="5"/>
        <v>5</v>
      </c>
      <c r="H87" s="18"/>
      <c r="I87" s="18"/>
      <c r="J87" s="18"/>
      <c r="K87" s="18"/>
      <c r="L87" s="18"/>
      <c r="M87" s="18">
        <v>5</v>
      </c>
      <c r="N87" s="18"/>
      <c r="O87" s="18"/>
      <c r="P87" s="18"/>
      <c r="Q87" s="18"/>
    </row>
    <row r="88" spans="1:17" x14ac:dyDescent="0.25">
      <c r="A88" t="s">
        <v>77</v>
      </c>
      <c r="B88">
        <v>2009</v>
      </c>
      <c r="C88" t="s">
        <v>31</v>
      </c>
      <c r="D88" s="6" t="s">
        <v>4</v>
      </c>
      <c r="E88" t="s">
        <v>26</v>
      </c>
      <c r="F88" s="13">
        <f t="shared" si="4"/>
        <v>1</v>
      </c>
      <c r="G88" s="12">
        <f t="shared" si="5"/>
        <v>5</v>
      </c>
      <c r="H88" s="18"/>
      <c r="I88" s="18"/>
      <c r="J88" s="18">
        <v>5</v>
      </c>
      <c r="K88" s="18"/>
      <c r="L88" s="18"/>
      <c r="M88" s="18"/>
      <c r="N88" s="18"/>
      <c r="O88" s="18"/>
      <c r="P88" s="18"/>
      <c r="Q88" s="18"/>
    </row>
    <row r="89" spans="1:17" x14ac:dyDescent="0.25">
      <c r="A89" t="s">
        <v>126</v>
      </c>
      <c r="B89">
        <v>2007</v>
      </c>
      <c r="C89" t="s">
        <v>42</v>
      </c>
      <c r="D89" s="6" t="s">
        <v>3</v>
      </c>
      <c r="E89" t="s">
        <v>21</v>
      </c>
      <c r="F89" s="13">
        <f t="shared" si="4"/>
        <v>1</v>
      </c>
      <c r="G89" s="12">
        <f t="shared" si="5"/>
        <v>5</v>
      </c>
      <c r="H89" s="18"/>
      <c r="I89" s="18"/>
      <c r="J89" s="18"/>
      <c r="K89" s="18"/>
      <c r="L89" s="18">
        <v>5</v>
      </c>
      <c r="M89" s="18"/>
      <c r="N89" s="18"/>
      <c r="O89" s="18"/>
      <c r="P89" s="18"/>
      <c r="Q89" s="18"/>
    </row>
    <row r="90" spans="1:17" x14ac:dyDescent="0.25">
      <c r="A90" t="s">
        <v>158</v>
      </c>
      <c r="B90">
        <v>2004</v>
      </c>
      <c r="C90" t="s">
        <v>55</v>
      </c>
      <c r="D90" s="6" t="s">
        <v>3</v>
      </c>
      <c r="E90" t="s">
        <v>115</v>
      </c>
      <c r="F90" s="13">
        <f t="shared" si="4"/>
        <v>1</v>
      </c>
      <c r="G90" s="12">
        <f t="shared" si="5"/>
        <v>5</v>
      </c>
      <c r="H90" s="18"/>
      <c r="I90" s="18"/>
      <c r="J90" s="18"/>
      <c r="K90" s="18"/>
      <c r="L90" s="18"/>
      <c r="M90" s="18">
        <v>5</v>
      </c>
      <c r="N90" s="18"/>
      <c r="O90" s="18"/>
      <c r="P90" s="18"/>
      <c r="Q90" s="18"/>
    </row>
    <row r="91" spans="1:17" x14ac:dyDescent="0.25">
      <c r="A91" t="s">
        <v>64</v>
      </c>
      <c r="B91">
        <v>2009</v>
      </c>
      <c r="C91" t="s">
        <v>19</v>
      </c>
      <c r="D91" s="6" t="s">
        <v>3</v>
      </c>
      <c r="E91" t="s">
        <v>34</v>
      </c>
      <c r="F91" s="13">
        <f t="shared" si="4"/>
        <v>1</v>
      </c>
      <c r="G91" s="12">
        <f t="shared" si="5"/>
        <v>5</v>
      </c>
      <c r="H91" s="18"/>
      <c r="I91" s="18">
        <v>5</v>
      </c>
      <c r="J91" s="18"/>
      <c r="K91" s="18"/>
      <c r="L91" s="18"/>
      <c r="M91" s="18"/>
      <c r="N91" s="18"/>
      <c r="O91" s="18"/>
      <c r="P91" s="18"/>
      <c r="Q91" s="18"/>
    </row>
    <row r="92" spans="1:17" x14ac:dyDescent="0.25">
      <c r="A92" t="s">
        <v>182</v>
      </c>
      <c r="B92">
        <v>2008</v>
      </c>
      <c r="C92" s="19" t="s">
        <v>19</v>
      </c>
      <c r="D92" s="6" t="s">
        <v>3</v>
      </c>
      <c r="E92" t="s">
        <v>129</v>
      </c>
      <c r="F92" s="13">
        <f t="shared" si="4"/>
        <v>1</v>
      </c>
      <c r="G92" s="12">
        <f t="shared" si="5"/>
        <v>4</v>
      </c>
      <c r="H92" s="18"/>
      <c r="I92" s="18"/>
      <c r="J92" s="18"/>
      <c r="K92" s="18"/>
      <c r="L92" s="18"/>
      <c r="M92" s="18"/>
      <c r="N92" s="18"/>
      <c r="O92" s="18"/>
      <c r="P92" s="18"/>
      <c r="Q92" s="18">
        <v>4</v>
      </c>
    </row>
    <row r="93" spans="1:17" x14ac:dyDescent="0.25">
      <c r="A93" t="s">
        <v>78</v>
      </c>
      <c r="B93">
        <v>2009</v>
      </c>
      <c r="C93" t="s">
        <v>31</v>
      </c>
      <c r="D93" s="6" t="s">
        <v>4</v>
      </c>
      <c r="E93" t="s">
        <v>26</v>
      </c>
      <c r="F93" s="13">
        <f t="shared" si="4"/>
        <v>1</v>
      </c>
      <c r="G93" s="12">
        <f t="shared" si="5"/>
        <v>4</v>
      </c>
      <c r="H93" s="18"/>
      <c r="I93" s="18"/>
      <c r="J93" s="18">
        <v>4</v>
      </c>
      <c r="K93" s="18"/>
      <c r="L93" s="18"/>
      <c r="M93" s="18"/>
      <c r="N93" s="18"/>
      <c r="O93" s="18"/>
      <c r="P93" s="18"/>
      <c r="Q93" s="18"/>
    </row>
    <row r="94" spans="1:17" x14ac:dyDescent="0.25">
      <c r="A94" t="s">
        <v>148</v>
      </c>
      <c r="B94">
        <v>2007</v>
      </c>
      <c r="C94" t="s">
        <v>42</v>
      </c>
      <c r="D94" s="6" t="s">
        <v>3</v>
      </c>
      <c r="E94" t="s">
        <v>115</v>
      </c>
      <c r="F94" s="13">
        <f t="shared" si="4"/>
        <v>1</v>
      </c>
      <c r="G94" s="12">
        <f t="shared" si="5"/>
        <v>4</v>
      </c>
      <c r="H94" s="18"/>
      <c r="I94" s="18"/>
      <c r="J94" s="18"/>
      <c r="K94" s="18"/>
      <c r="L94" s="18"/>
      <c r="M94" s="18">
        <v>4</v>
      </c>
      <c r="N94" s="18"/>
      <c r="O94" s="18"/>
      <c r="P94" s="18"/>
      <c r="Q94" s="18"/>
    </row>
    <row r="95" spans="1:17" x14ac:dyDescent="0.25">
      <c r="A95" t="s">
        <v>65</v>
      </c>
      <c r="B95">
        <v>2009</v>
      </c>
      <c r="C95" t="s">
        <v>19</v>
      </c>
      <c r="D95" s="6" t="s">
        <v>3</v>
      </c>
      <c r="E95" t="s">
        <v>34</v>
      </c>
      <c r="F95" s="13">
        <f t="shared" si="4"/>
        <v>1</v>
      </c>
      <c r="G95" s="12">
        <f t="shared" si="5"/>
        <v>4</v>
      </c>
      <c r="H95" s="18"/>
      <c r="I95" s="18">
        <v>4</v>
      </c>
      <c r="J95" s="18"/>
      <c r="K95" s="18"/>
      <c r="L95" s="18"/>
      <c r="M95" s="18"/>
      <c r="N95" s="18"/>
      <c r="O95" s="18"/>
      <c r="P95" s="18"/>
      <c r="Q95" s="18"/>
    </row>
    <row r="96" spans="1:17" x14ac:dyDescent="0.25">
      <c r="A96" t="s">
        <v>116</v>
      </c>
      <c r="B96">
        <v>2009</v>
      </c>
      <c r="C96" t="s">
        <v>31</v>
      </c>
      <c r="D96" s="6" t="s">
        <v>4</v>
      </c>
      <c r="E96" t="s">
        <v>26</v>
      </c>
      <c r="F96" s="13">
        <f t="shared" si="4"/>
        <v>2</v>
      </c>
      <c r="G96" s="12">
        <f t="shared" si="5"/>
        <v>4</v>
      </c>
      <c r="H96" s="18"/>
      <c r="I96" s="18"/>
      <c r="J96" s="18"/>
      <c r="K96" s="18"/>
      <c r="L96" s="18">
        <v>4</v>
      </c>
      <c r="M96" s="18"/>
      <c r="N96" s="18"/>
      <c r="O96" s="18"/>
      <c r="P96" s="18"/>
      <c r="Q96" s="18">
        <v>0</v>
      </c>
    </row>
    <row r="97" spans="1:17" x14ac:dyDescent="0.25">
      <c r="A97" t="s">
        <v>38</v>
      </c>
      <c r="B97">
        <v>2008</v>
      </c>
      <c r="C97" t="s">
        <v>31</v>
      </c>
      <c r="D97" s="6" t="s">
        <v>4</v>
      </c>
      <c r="E97" t="s">
        <v>30</v>
      </c>
      <c r="F97" s="13">
        <f t="shared" si="4"/>
        <v>1</v>
      </c>
      <c r="G97" s="12">
        <f t="shared" si="5"/>
        <v>4</v>
      </c>
      <c r="H97" s="18">
        <v>4</v>
      </c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5">
      <c r="A98" t="s">
        <v>188</v>
      </c>
      <c r="B98">
        <v>2007</v>
      </c>
      <c r="C98" t="s">
        <v>42</v>
      </c>
      <c r="D98" s="6" t="s">
        <v>3</v>
      </c>
      <c r="E98" t="s">
        <v>173</v>
      </c>
      <c r="F98" s="13">
        <f t="shared" si="4"/>
        <v>1</v>
      </c>
      <c r="G98" s="12">
        <f t="shared" si="5"/>
        <v>4</v>
      </c>
      <c r="H98" s="18"/>
      <c r="I98" s="18"/>
      <c r="J98" s="18"/>
      <c r="K98" s="18"/>
      <c r="L98" s="18"/>
      <c r="M98" s="18"/>
      <c r="N98" s="18"/>
      <c r="O98" s="18"/>
      <c r="P98" s="18"/>
      <c r="Q98" s="18">
        <v>4</v>
      </c>
    </row>
    <row r="99" spans="1:17" x14ac:dyDescent="0.25">
      <c r="A99" t="s">
        <v>167</v>
      </c>
      <c r="B99">
        <v>2008</v>
      </c>
      <c r="C99" t="s">
        <v>31</v>
      </c>
      <c r="D99" s="6" t="s">
        <v>4</v>
      </c>
      <c r="E99" t="s">
        <v>80</v>
      </c>
      <c r="F99" s="13">
        <f t="shared" ref="F99:F130" si="6" xml:space="preserve"> COUNT(H99:Q99)</f>
        <v>1</v>
      </c>
      <c r="G99" s="12">
        <f t="shared" ref="G99:G130" si="7" xml:space="preserve"> SUM(H99+I99+J99+K99+O99+N99+L99+M99+P99+Q99)</f>
        <v>4</v>
      </c>
      <c r="H99" s="18"/>
      <c r="I99" s="18"/>
      <c r="J99" s="18"/>
      <c r="K99" s="18"/>
      <c r="L99" s="18"/>
      <c r="M99" s="18"/>
      <c r="N99" s="18"/>
      <c r="O99" s="18"/>
      <c r="P99" s="18"/>
      <c r="Q99" s="18">
        <v>4</v>
      </c>
    </row>
    <row r="100" spans="1:17" x14ac:dyDescent="0.25">
      <c r="A100" t="s">
        <v>79</v>
      </c>
      <c r="B100">
        <v>2009</v>
      </c>
      <c r="C100" t="s">
        <v>31</v>
      </c>
      <c r="D100" s="6" t="s">
        <v>4</v>
      </c>
      <c r="E100" t="s">
        <v>80</v>
      </c>
      <c r="F100" s="13">
        <f t="shared" si="6"/>
        <v>2</v>
      </c>
      <c r="G100" s="12">
        <f t="shared" si="7"/>
        <v>3</v>
      </c>
      <c r="H100" s="18"/>
      <c r="I100" s="18"/>
      <c r="J100" s="18">
        <v>3</v>
      </c>
      <c r="K100" s="18"/>
      <c r="L100" s="18"/>
      <c r="M100" s="18"/>
      <c r="N100" s="18"/>
      <c r="O100" s="18"/>
      <c r="P100" s="18"/>
      <c r="Q100" s="18">
        <v>0</v>
      </c>
    </row>
    <row r="101" spans="1:17" x14ac:dyDescent="0.25">
      <c r="A101" t="s">
        <v>69</v>
      </c>
      <c r="B101">
        <v>2009</v>
      </c>
      <c r="C101" t="s">
        <v>31</v>
      </c>
      <c r="D101" s="6" t="s">
        <v>4</v>
      </c>
      <c r="E101" t="s">
        <v>30</v>
      </c>
      <c r="F101" s="13">
        <f t="shared" si="6"/>
        <v>1</v>
      </c>
      <c r="G101" s="12">
        <f t="shared" si="7"/>
        <v>3</v>
      </c>
      <c r="H101" s="18"/>
      <c r="I101" s="18">
        <v>3</v>
      </c>
      <c r="J101" s="18"/>
      <c r="K101" s="18"/>
      <c r="L101" s="18"/>
      <c r="M101" s="18"/>
      <c r="N101" s="18"/>
      <c r="O101" s="18"/>
      <c r="P101" s="18"/>
      <c r="Q101" s="18"/>
    </row>
    <row r="102" spans="1:17" x14ac:dyDescent="0.25">
      <c r="A102" t="s">
        <v>145</v>
      </c>
      <c r="B102">
        <v>2009</v>
      </c>
      <c r="C102" t="s">
        <v>19</v>
      </c>
      <c r="D102" s="6" t="s">
        <v>3</v>
      </c>
      <c r="E102" t="s">
        <v>30</v>
      </c>
      <c r="F102" s="13">
        <f t="shared" si="6"/>
        <v>2</v>
      </c>
      <c r="G102" s="12">
        <f t="shared" si="7"/>
        <v>3</v>
      </c>
      <c r="H102" s="18"/>
      <c r="I102" s="18"/>
      <c r="J102" s="18"/>
      <c r="K102" s="18"/>
      <c r="L102" s="18"/>
      <c r="M102" s="18">
        <v>1</v>
      </c>
      <c r="N102" s="18"/>
      <c r="O102" s="18"/>
      <c r="P102" s="18"/>
      <c r="Q102" s="18">
        <v>2</v>
      </c>
    </row>
    <row r="103" spans="1:17" x14ac:dyDescent="0.25">
      <c r="A103" t="s">
        <v>143</v>
      </c>
      <c r="B103">
        <v>2008</v>
      </c>
      <c r="C103" t="s">
        <v>19</v>
      </c>
      <c r="D103" s="6" t="s">
        <v>3</v>
      </c>
      <c r="E103" t="s">
        <v>115</v>
      </c>
      <c r="F103" s="13">
        <f t="shared" si="6"/>
        <v>1</v>
      </c>
      <c r="G103" s="12">
        <f t="shared" si="7"/>
        <v>3</v>
      </c>
      <c r="H103" s="18"/>
      <c r="I103" s="18"/>
      <c r="J103" s="18"/>
      <c r="K103" s="18"/>
      <c r="L103" s="18"/>
      <c r="M103" s="18">
        <v>3</v>
      </c>
      <c r="N103" s="18"/>
      <c r="O103" s="18"/>
      <c r="P103" s="18"/>
      <c r="Q103" s="18"/>
    </row>
    <row r="104" spans="1:17" x14ac:dyDescent="0.25">
      <c r="A104" t="s">
        <v>183</v>
      </c>
      <c r="B104">
        <v>2008</v>
      </c>
      <c r="C104" t="s">
        <v>19</v>
      </c>
      <c r="D104" s="6" t="s">
        <v>3</v>
      </c>
      <c r="E104" t="s">
        <v>86</v>
      </c>
      <c r="F104" s="13">
        <f t="shared" si="6"/>
        <v>1</v>
      </c>
      <c r="G104" s="12">
        <f t="shared" si="7"/>
        <v>3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>
        <v>3</v>
      </c>
    </row>
    <row r="105" spans="1:17" x14ac:dyDescent="0.25">
      <c r="A105" t="s">
        <v>149</v>
      </c>
      <c r="B105">
        <v>2006</v>
      </c>
      <c r="C105" t="s">
        <v>42</v>
      </c>
      <c r="D105" s="6" t="s">
        <v>3</v>
      </c>
      <c r="E105" t="s">
        <v>150</v>
      </c>
      <c r="F105" s="13">
        <f t="shared" si="6"/>
        <v>1</v>
      </c>
      <c r="G105" s="12">
        <f t="shared" si="7"/>
        <v>3</v>
      </c>
      <c r="H105" s="18"/>
      <c r="I105" s="18"/>
      <c r="J105" s="18"/>
      <c r="K105" s="18"/>
      <c r="L105" s="18"/>
      <c r="M105" s="18">
        <v>3</v>
      </c>
      <c r="N105" s="18"/>
      <c r="O105" s="18"/>
      <c r="P105" s="18"/>
      <c r="Q105" s="18"/>
    </row>
    <row r="106" spans="1:17" x14ac:dyDescent="0.25">
      <c r="A106" t="s">
        <v>39</v>
      </c>
      <c r="B106">
        <v>2008</v>
      </c>
      <c r="C106" t="s">
        <v>31</v>
      </c>
      <c r="D106" s="6" t="s">
        <v>4</v>
      </c>
      <c r="E106" t="s">
        <v>30</v>
      </c>
      <c r="F106" s="13">
        <f t="shared" si="6"/>
        <v>1</v>
      </c>
      <c r="G106" s="12">
        <f t="shared" si="7"/>
        <v>3</v>
      </c>
      <c r="H106" s="18">
        <v>3</v>
      </c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5">
      <c r="A107" t="s">
        <v>117</v>
      </c>
      <c r="B107">
        <v>2008</v>
      </c>
      <c r="C107" t="s">
        <v>31</v>
      </c>
      <c r="D107" s="6" t="s">
        <v>4</v>
      </c>
      <c r="E107" t="s">
        <v>21</v>
      </c>
      <c r="F107" s="13">
        <f t="shared" si="6"/>
        <v>1</v>
      </c>
      <c r="G107" s="12">
        <f t="shared" si="7"/>
        <v>3</v>
      </c>
      <c r="H107" s="18"/>
      <c r="I107" s="18"/>
      <c r="J107" s="18"/>
      <c r="K107" s="18"/>
      <c r="L107" s="18">
        <v>3</v>
      </c>
      <c r="M107" s="18"/>
      <c r="N107" s="18"/>
      <c r="O107" s="18"/>
      <c r="P107" s="18"/>
      <c r="Q107" s="18"/>
    </row>
    <row r="108" spans="1:17" x14ac:dyDescent="0.25">
      <c r="A108" t="s">
        <v>118</v>
      </c>
      <c r="B108">
        <v>2008</v>
      </c>
      <c r="C108" t="s">
        <v>31</v>
      </c>
      <c r="D108" s="6" t="s">
        <v>4</v>
      </c>
      <c r="E108" t="s">
        <v>21</v>
      </c>
      <c r="F108" s="13">
        <f t="shared" si="6"/>
        <v>1</v>
      </c>
      <c r="G108" s="12">
        <f t="shared" si="7"/>
        <v>2</v>
      </c>
      <c r="H108" s="18"/>
      <c r="I108" s="18"/>
      <c r="J108" s="18"/>
      <c r="K108" s="18"/>
      <c r="L108" s="18">
        <v>2</v>
      </c>
      <c r="M108" s="18"/>
      <c r="N108" s="18"/>
      <c r="O108" s="18"/>
      <c r="P108" s="18"/>
      <c r="Q108" s="18"/>
    </row>
    <row r="109" spans="1:17" x14ac:dyDescent="0.25">
      <c r="A109" t="s">
        <v>40</v>
      </c>
      <c r="B109">
        <v>2009</v>
      </c>
      <c r="C109" t="s">
        <v>31</v>
      </c>
      <c r="D109" s="6" t="s">
        <v>4</v>
      </c>
      <c r="E109" t="s">
        <v>30</v>
      </c>
      <c r="F109" s="13">
        <f t="shared" si="6"/>
        <v>4</v>
      </c>
      <c r="G109" s="12">
        <f t="shared" si="7"/>
        <v>2</v>
      </c>
      <c r="H109" s="18">
        <v>2</v>
      </c>
      <c r="I109" s="18">
        <v>0</v>
      </c>
      <c r="J109" s="18"/>
      <c r="K109" s="18"/>
      <c r="L109" s="18"/>
      <c r="M109" s="18">
        <v>0</v>
      </c>
      <c r="N109" s="18"/>
      <c r="O109" s="18"/>
      <c r="P109" s="18"/>
      <c r="Q109" s="18">
        <v>0</v>
      </c>
    </row>
    <row r="110" spans="1:17" x14ac:dyDescent="0.25">
      <c r="A110" t="s">
        <v>135</v>
      </c>
      <c r="B110">
        <v>2009</v>
      </c>
      <c r="C110" t="s">
        <v>31</v>
      </c>
      <c r="D110" s="6" t="s">
        <v>4</v>
      </c>
      <c r="E110" t="s">
        <v>115</v>
      </c>
      <c r="F110" s="13">
        <f t="shared" si="6"/>
        <v>1</v>
      </c>
      <c r="G110" s="12">
        <f t="shared" si="7"/>
        <v>2</v>
      </c>
      <c r="H110" s="18"/>
      <c r="I110" s="18"/>
      <c r="J110" s="18"/>
      <c r="K110" s="18"/>
      <c r="L110" s="18"/>
      <c r="M110" s="18">
        <v>2</v>
      </c>
      <c r="N110" s="18"/>
      <c r="O110" s="18"/>
      <c r="P110" s="18"/>
      <c r="Q110" s="6"/>
    </row>
    <row r="111" spans="1:17" x14ac:dyDescent="0.25">
      <c r="A111" t="s">
        <v>144</v>
      </c>
      <c r="B111">
        <v>2008</v>
      </c>
      <c r="C111" t="s">
        <v>19</v>
      </c>
      <c r="D111" s="6" t="s">
        <v>3</v>
      </c>
      <c r="E111" t="s">
        <v>21</v>
      </c>
      <c r="F111" s="13">
        <f t="shared" si="6"/>
        <v>1</v>
      </c>
      <c r="G111" s="12">
        <f t="shared" si="7"/>
        <v>2</v>
      </c>
      <c r="H111" s="18"/>
      <c r="I111" s="18"/>
      <c r="J111" s="18"/>
      <c r="K111" s="18"/>
      <c r="L111" s="18"/>
      <c r="M111" s="18">
        <v>2</v>
      </c>
      <c r="N111" s="18"/>
      <c r="O111" s="18"/>
      <c r="P111" s="18"/>
      <c r="Q111" s="6"/>
    </row>
    <row r="112" spans="1:17" x14ac:dyDescent="0.25">
      <c r="A112" t="s">
        <v>168</v>
      </c>
      <c r="B112">
        <v>2009</v>
      </c>
      <c r="C112" t="s">
        <v>31</v>
      </c>
      <c r="D112" s="6" t="s">
        <v>4</v>
      </c>
      <c r="E112" t="s">
        <v>26</v>
      </c>
      <c r="F112" s="13">
        <f t="shared" si="6"/>
        <v>1</v>
      </c>
      <c r="G112" s="12">
        <f t="shared" si="7"/>
        <v>2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6">
        <v>2</v>
      </c>
    </row>
    <row r="113" spans="1:17" x14ac:dyDescent="0.25">
      <c r="A113" t="s">
        <v>184</v>
      </c>
      <c r="B113">
        <v>2009</v>
      </c>
      <c r="C113" t="s">
        <v>19</v>
      </c>
      <c r="D113" s="6" t="s">
        <v>3</v>
      </c>
      <c r="E113" t="s">
        <v>173</v>
      </c>
      <c r="F113" s="13">
        <f t="shared" si="6"/>
        <v>1</v>
      </c>
      <c r="G113" s="12">
        <f t="shared" si="7"/>
        <v>1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6">
        <v>1</v>
      </c>
    </row>
    <row r="114" spans="1:17" x14ac:dyDescent="0.25">
      <c r="A114" t="s">
        <v>119</v>
      </c>
      <c r="B114">
        <v>2008</v>
      </c>
      <c r="C114" t="s">
        <v>31</v>
      </c>
      <c r="D114" s="6" t="s">
        <v>4</v>
      </c>
      <c r="E114" t="s">
        <v>21</v>
      </c>
      <c r="F114" s="13">
        <f t="shared" si="6"/>
        <v>1</v>
      </c>
      <c r="G114" s="12">
        <f t="shared" si="7"/>
        <v>1</v>
      </c>
      <c r="H114" s="18"/>
      <c r="I114" s="18"/>
      <c r="J114" s="18"/>
      <c r="K114" s="18"/>
      <c r="L114" s="18">
        <v>1</v>
      </c>
      <c r="M114" s="18"/>
      <c r="N114" s="18"/>
      <c r="O114" s="18"/>
      <c r="P114" s="18"/>
      <c r="Q114" s="6"/>
    </row>
    <row r="115" spans="1:17" x14ac:dyDescent="0.25">
      <c r="A115" t="s">
        <v>136</v>
      </c>
      <c r="B115">
        <v>2008</v>
      </c>
      <c r="C115" t="s">
        <v>31</v>
      </c>
      <c r="D115" s="6" t="s">
        <v>4</v>
      </c>
      <c r="E115" t="s">
        <v>115</v>
      </c>
      <c r="F115" s="13">
        <f t="shared" si="6"/>
        <v>1</v>
      </c>
      <c r="G115" s="12">
        <f t="shared" si="7"/>
        <v>1</v>
      </c>
      <c r="H115" s="18"/>
      <c r="I115" s="18"/>
      <c r="J115" s="18"/>
      <c r="K115" s="18"/>
      <c r="L115" s="18"/>
      <c r="M115" s="18">
        <v>1</v>
      </c>
      <c r="N115" s="18"/>
      <c r="O115" s="18"/>
      <c r="P115" s="18"/>
      <c r="Q115" s="6"/>
    </row>
    <row r="116" spans="1:17" x14ac:dyDescent="0.25">
      <c r="A116" t="s">
        <v>169</v>
      </c>
      <c r="B116">
        <v>2009</v>
      </c>
      <c r="C116" t="s">
        <v>31</v>
      </c>
      <c r="D116" s="6" t="s">
        <v>4</v>
      </c>
      <c r="E116" t="s">
        <v>129</v>
      </c>
      <c r="F116" s="13">
        <f t="shared" si="6"/>
        <v>1</v>
      </c>
      <c r="G116" s="12">
        <f t="shared" si="7"/>
        <v>1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6">
        <v>1</v>
      </c>
    </row>
    <row r="117" spans="1:17" x14ac:dyDescent="0.25">
      <c r="A117" t="s">
        <v>139</v>
      </c>
      <c r="B117">
        <v>2009</v>
      </c>
      <c r="C117" t="s">
        <v>31</v>
      </c>
      <c r="D117" s="6" t="s">
        <v>4</v>
      </c>
      <c r="E117" t="s">
        <v>115</v>
      </c>
      <c r="F117" s="13">
        <f t="shared" si="6"/>
        <v>1</v>
      </c>
      <c r="G117" s="12">
        <f t="shared" si="7"/>
        <v>0</v>
      </c>
      <c r="H117" s="18"/>
      <c r="I117" s="18"/>
      <c r="J117" s="18"/>
      <c r="K117" s="18"/>
      <c r="L117" s="18"/>
      <c r="M117" s="18">
        <v>0</v>
      </c>
      <c r="N117" s="18"/>
      <c r="O117" s="18"/>
      <c r="P117" s="18"/>
      <c r="Q117" s="6"/>
    </row>
    <row r="118" spans="1:17" x14ac:dyDescent="0.25">
      <c r="A118" t="s">
        <v>170</v>
      </c>
      <c r="B118">
        <v>2009</v>
      </c>
      <c r="C118" t="s">
        <v>31</v>
      </c>
      <c r="D118" s="6" t="s">
        <v>4</v>
      </c>
      <c r="E118" t="s">
        <v>32</v>
      </c>
      <c r="F118" s="13">
        <f t="shared" si="6"/>
        <v>1</v>
      </c>
      <c r="G118" s="12">
        <f t="shared" si="7"/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6">
        <v>0</v>
      </c>
    </row>
    <row r="119" spans="1:17" x14ac:dyDescent="0.25">
      <c r="A119" t="s">
        <v>70</v>
      </c>
      <c r="B119">
        <v>2009</v>
      </c>
      <c r="C119" t="s">
        <v>31</v>
      </c>
      <c r="D119" s="6" t="s">
        <v>4</v>
      </c>
      <c r="E119" t="s">
        <v>30</v>
      </c>
      <c r="F119" s="13">
        <f t="shared" si="6"/>
        <v>2</v>
      </c>
      <c r="G119" s="12">
        <f t="shared" si="7"/>
        <v>0</v>
      </c>
      <c r="H119" s="18"/>
      <c r="I119" s="18">
        <v>0</v>
      </c>
      <c r="J119" s="18"/>
      <c r="K119" s="18"/>
      <c r="L119" s="18"/>
      <c r="M119" s="18">
        <v>0</v>
      </c>
      <c r="N119" s="18"/>
      <c r="O119" s="18"/>
      <c r="P119" s="18"/>
      <c r="Q119" s="6"/>
    </row>
    <row r="120" spans="1:17" x14ac:dyDescent="0.25">
      <c r="A120" t="s">
        <v>177</v>
      </c>
      <c r="B120">
        <v>2009</v>
      </c>
      <c r="C120" t="s">
        <v>31</v>
      </c>
      <c r="D120" s="6" t="s">
        <v>4</v>
      </c>
      <c r="E120" t="s">
        <v>173</v>
      </c>
      <c r="F120" s="13">
        <f t="shared" si="6"/>
        <v>1</v>
      </c>
      <c r="G120" s="12">
        <f t="shared" si="7"/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6">
        <v>0</v>
      </c>
    </row>
    <row r="121" spans="1:17" x14ac:dyDescent="0.25">
      <c r="A121" t="s">
        <v>179</v>
      </c>
      <c r="B121">
        <v>2009</v>
      </c>
      <c r="C121" t="s">
        <v>31</v>
      </c>
      <c r="D121" s="6" t="s">
        <v>4</v>
      </c>
      <c r="E121" t="s">
        <v>129</v>
      </c>
      <c r="F121" s="13">
        <f t="shared" si="6"/>
        <v>1</v>
      </c>
      <c r="G121" s="12">
        <f t="shared" si="7"/>
        <v>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6">
        <v>0</v>
      </c>
    </row>
    <row r="122" spans="1:17" x14ac:dyDescent="0.25">
      <c r="A122" t="s">
        <v>151</v>
      </c>
      <c r="B122">
        <v>2006</v>
      </c>
      <c r="C122" t="s">
        <v>42</v>
      </c>
      <c r="D122" s="6" t="s">
        <v>3</v>
      </c>
      <c r="E122" t="s">
        <v>115</v>
      </c>
      <c r="F122" s="13">
        <f t="shared" si="6"/>
        <v>1</v>
      </c>
      <c r="G122" s="12">
        <f t="shared" si="7"/>
        <v>0</v>
      </c>
      <c r="H122" s="18"/>
      <c r="I122" s="18"/>
      <c r="J122" s="18"/>
      <c r="K122" s="18"/>
      <c r="L122" s="18"/>
      <c r="M122" s="18">
        <v>0</v>
      </c>
      <c r="N122" s="18"/>
      <c r="O122" s="18"/>
      <c r="P122" s="18"/>
      <c r="Q122" s="6"/>
    </row>
    <row r="123" spans="1:17" x14ac:dyDescent="0.25">
      <c r="A123" t="s">
        <v>123</v>
      </c>
      <c r="B123">
        <v>2009</v>
      </c>
      <c r="C123" t="s">
        <v>31</v>
      </c>
      <c r="D123" s="6" t="s">
        <v>4</v>
      </c>
      <c r="E123" t="s">
        <v>21</v>
      </c>
      <c r="F123" s="13">
        <f t="shared" si="6"/>
        <v>1</v>
      </c>
      <c r="G123" s="12">
        <f t="shared" si="7"/>
        <v>0</v>
      </c>
      <c r="H123" s="18"/>
      <c r="I123" s="18"/>
      <c r="J123" s="18"/>
      <c r="K123" s="18"/>
      <c r="L123" s="18">
        <v>0</v>
      </c>
      <c r="M123" s="18"/>
      <c r="N123" s="18"/>
      <c r="O123" s="18"/>
      <c r="P123" s="18"/>
      <c r="Q123" s="6"/>
    </row>
    <row r="124" spans="1:17" x14ac:dyDescent="0.25">
      <c r="A124" t="s">
        <v>175</v>
      </c>
      <c r="B124">
        <v>2008</v>
      </c>
      <c r="C124" t="s">
        <v>31</v>
      </c>
      <c r="D124" s="6" t="s">
        <v>4</v>
      </c>
      <c r="E124" t="s">
        <v>173</v>
      </c>
      <c r="F124" s="13">
        <f t="shared" si="6"/>
        <v>1</v>
      </c>
      <c r="G124" s="12">
        <f t="shared" si="7"/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6">
        <v>0</v>
      </c>
    </row>
    <row r="125" spans="1:17" x14ac:dyDescent="0.25">
      <c r="A125" t="s">
        <v>178</v>
      </c>
      <c r="B125">
        <v>2009</v>
      </c>
      <c r="C125" t="s">
        <v>31</v>
      </c>
      <c r="D125" s="6" t="s">
        <v>4</v>
      </c>
      <c r="E125" t="s">
        <v>129</v>
      </c>
      <c r="F125" s="13">
        <f t="shared" si="6"/>
        <v>1</v>
      </c>
      <c r="G125" s="12">
        <f t="shared" si="7"/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6">
        <v>0</v>
      </c>
    </row>
    <row r="126" spans="1:17" x14ac:dyDescent="0.25">
      <c r="A126" t="s">
        <v>141</v>
      </c>
      <c r="B126">
        <v>2008</v>
      </c>
      <c r="C126" t="s">
        <v>31</v>
      </c>
      <c r="D126" s="6" t="s">
        <v>4</v>
      </c>
      <c r="E126" t="s">
        <v>115</v>
      </c>
      <c r="F126" s="13">
        <f t="shared" si="6"/>
        <v>1</v>
      </c>
      <c r="G126" s="12">
        <f t="shared" si="7"/>
        <v>0</v>
      </c>
      <c r="H126" s="18"/>
      <c r="I126" s="18"/>
      <c r="J126" s="18"/>
      <c r="K126" s="18"/>
      <c r="L126" s="18"/>
      <c r="M126" s="18">
        <v>0</v>
      </c>
      <c r="N126" s="18"/>
      <c r="O126" s="18"/>
      <c r="P126" s="18"/>
      <c r="Q126" s="6"/>
    </row>
    <row r="127" spans="1:17" x14ac:dyDescent="0.25">
      <c r="A127" t="s">
        <v>71</v>
      </c>
      <c r="B127">
        <v>2009</v>
      </c>
      <c r="C127" t="s">
        <v>31</v>
      </c>
      <c r="D127" s="6" t="s">
        <v>4</v>
      </c>
      <c r="E127" t="s">
        <v>21</v>
      </c>
      <c r="F127" s="13">
        <f t="shared" si="6"/>
        <v>4</v>
      </c>
      <c r="G127" s="12">
        <f t="shared" si="7"/>
        <v>0</v>
      </c>
      <c r="H127" s="18"/>
      <c r="I127" s="18">
        <v>0</v>
      </c>
      <c r="J127" s="18"/>
      <c r="K127" s="18"/>
      <c r="L127" s="18">
        <v>0</v>
      </c>
      <c r="M127" s="18">
        <v>0</v>
      </c>
      <c r="N127" s="18"/>
      <c r="O127" s="18"/>
      <c r="P127" s="18"/>
      <c r="Q127" s="6">
        <v>0</v>
      </c>
    </row>
    <row r="128" spans="1:17" x14ac:dyDescent="0.25">
      <c r="A128" t="s">
        <v>122</v>
      </c>
      <c r="B128">
        <v>2009</v>
      </c>
      <c r="C128" t="s">
        <v>31</v>
      </c>
      <c r="D128" s="6" t="s">
        <v>4</v>
      </c>
      <c r="E128" t="s">
        <v>21</v>
      </c>
      <c r="F128" s="13">
        <f t="shared" si="6"/>
        <v>1</v>
      </c>
      <c r="G128" s="12">
        <f t="shared" si="7"/>
        <v>0</v>
      </c>
      <c r="H128" s="18"/>
      <c r="I128" s="18"/>
      <c r="J128" s="18"/>
      <c r="K128" s="18"/>
      <c r="L128" s="18">
        <v>0</v>
      </c>
      <c r="M128" s="18"/>
      <c r="N128" s="18"/>
      <c r="O128" s="18"/>
      <c r="P128" s="18"/>
      <c r="Q128" s="6"/>
    </row>
    <row r="129" spans="1:17" x14ac:dyDescent="0.25">
      <c r="A129" t="s">
        <v>171</v>
      </c>
      <c r="B129">
        <v>2008</v>
      </c>
      <c r="C129" t="s">
        <v>31</v>
      </c>
      <c r="D129" s="6" t="s">
        <v>4</v>
      </c>
      <c r="E129" t="s">
        <v>129</v>
      </c>
      <c r="F129" s="13">
        <f t="shared" si="6"/>
        <v>1</v>
      </c>
      <c r="G129" s="12">
        <f t="shared" si="7"/>
        <v>0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6">
        <v>0</v>
      </c>
    </row>
    <row r="130" spans="1:17" x14ac:dyDescent="0.25">
      <c r="A130" t="s">
        <v>137</v>
      </c>
      <c r="B130">
        <v>2008</v>
      </c>
      <c r="C130" t="s">
        <v>31</v>
      </c>
      <c r="D130" s="6" t="s">
        <v>4</v>
      </c>
      <c r="E130" t="s">
        <v>115</v>
      </c>
      <c r="F130" s="13">
        <f t="shared" si="6"/>
        <v>1</v>
      </c>
      <c r="G130" s="12">
        <f t="shared" si="7"/>
        <v>0</v>
      </c>
      <c r="H130" s="18"/>
      <c r="I130" s="18"/>
      <c r="J130" s="18"/>
      <c r="K130" s="18"/>
      <c r="L130" s="18"/>
      <c r="M130" s="18">
        <v>0</v>
      </c>
      <c r="N130" s="18"/>
      <c r="O130" s="18"/>
      <c r="P130" s="18"/>
      <c r="Q130" s="6"/>
    </row>
    <row r="131" spans="1:17" x14ac:dyDescent="0.25">
      <c r="A131" t="s">
        <v>138</v>
      </c>
      <c r="B131">
        <v>2009</v>
      </c>
      <c r="C131" t="s">
        <v>31</v>
      </c>
      <c r="D131" s="6" t="s">
        <v>4</v>
      </c>
      <c r="E131" t="s">
        <v>115</v>
      </c>
      <c r="F131" s="13">
        <f t="shared" ref="F131:F138" si="8" xml:space="preserve"> COUNT(H131:Q131)</f>
        <v>1</v>
      </c>
      <c r="G131" s="12">
        <f t="shared" ref="G131:G162" si="9" xml:space="preserve"> SUM(H131+I131+J131+K131+O131+N131+L131+M131+P131+Q131)</f>
        <v>0</v>
      </c>
      <c r="H131" s="18"/>
      <c r="I131" s="18"/>
      <c r="J131" s="18"/>
      <c r="K131" s="18"/>
      <c r="L131" s="18"/>
      <c r="M131" s="18">
        <v>0</v>
      </c>
      <c r="N131" s="18"/>
      <c r="O131" s="18"/>
      <c r="P131" s="18"/>
      <c r="Q131" s="6"/>
    </row>
    <row r="132" spans="1:17" x14ac:dyDescent="0.25">
      <c r="A132" t="s">
        <v>140</v>
      </c>
      <c r="B132">
        <v>2009</v>
      </c>
      <c r="C132" t="s">
        <v>31</v>
      </c>
      <c r="D132" s="6" t="s">
        <v>4</v>
      </c>
      <c r="E132" t="s">
        <v>115</v>
      </c>
      <c r="F132" s="13">
        <f t="shared" si="8"/>
        <v>1</v>
      </c>
      <c r="G132" s="12">
        <f t="shared" si="9"/>
        <v>0</v>
      </c>
      <c r="H132" s="18"/>
      <c r="I132" s="18"/>
      <c r="J132" s="18"/>
      <c r="K132" s="18"/>
      <c r="L132" s="18"/>
      <c r="M132" s="18">
        <v>0</v>
      </c>
      <c r="N132" s="18"/>
      <c r="O132" s="18"/>
      <c r="P132" s="18"/>
      <c r="Q132" s="6"/>
    </row>
    <row r="133" spans="1:17" x14ac:dyDescent="0.25">
      <c r="A133" t="s">
        <v>120</v>
      </c>
      <c r="B133">
        <v>2008</v>
      </c>
      <c r="C133" t="s">
        <v>31</v>
      </c>
      <c r="D133" s="6" t="s">
        <v>4</v>
      </c>
      <c r="E133" t="s">
        <v>115</v>
      </c>
      <c r="F133" s="13">
        <f t="shared" si="8"/>
        <v>1</v>
      </c>
      <c r="G133" s="12">
        <f t="shared" si="9"/>
        <v>0</v>
      </c>
      <c r="H133" s="18"/>
      <c r="I133" s="18"/>
      <c r="J133" s="18"/>
      <c r="K133" s="18"/>
      <c r="L133" s="18">
        <v>0</v>
      </c>
      <c r="M133" s="18"/>
      <c r="N133" s="18"/>
      <c r="O133" s="18"/>
      <c r="P133" s="18"/>
      <c r="Q133" s="6"/>
    </row>
    <row r="134" spans="1:17" x14ac:dyDescent="0.25">
      <c r="A134" t="s">
        <v>174</v>
      </c>
      <c r="B134">
        <v>2009</v>
      </c>
      <c r="C134" t="s">
        <v>31</v>
      </c>
      <c r="D134" s="6" t="s">
        <v>4</v>
      </c>
      <c r="E134" t="s">
        <v>86</v>
      </c>
      <c r="F134" s="13">
        <f t="shared" si="8"/>
        <v>1</v>
      </c>
      <c r="G134" s="12">
        <f t="shared" si="9"/>
        <v>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6">
        <v>0</v>
      </c>
    </row>
    <row r="135" spans="1:17" x14ac:dyDescent="0.25">
      <c r="A135" t="s">
        <v>121</v>
      </c>
      <c r="B135">
        <v>2008</v>
      </c>
      <c r="C135" t="s">
        <v>31</v>
      </c>
      <c r="D135" s="6" t="s">
        <v>4</v>
      </c>
      <c r="E135" t="s">
        <v>21</v>
      </c>
      <c r="F135" s="13">
        <f t="shared" si="8"/>
        <v>1</v>
      </c>
      <c r="G135" s="12">
        <f t="shared" si="9"/>
        <v>0</v>
      </c>
      <c r="H135" s="18"/>
      <c r="I135" s="18"/>
      <c r="J135" s="18"/>
      <c r="K135" s="18"/>
      <c r="L135" s="18">
        <v>0</v>
      </c>
      <c r="M135" s="18"/>
      <c r="N135" s="18"/>
      <c r="O135" s="18"/>
      <c r="P135" s="18"/>
      <c r="Q135" s="6"/>
    </row>
    <row r="136" spans="1:17" x14ac:dyDescent="0.25">
      <c r="A136" t="s">
        <v>172</v>
      </c>
      <c r="B136">
        <v>2009</v>
      </c>
      <c r="C136" t="s">
        <v>31</v>
      </c>
      <c r="D136" s="6" t="s">
        <v>4</v>
      </c>
      <c r="E136" t="s">
        <v>173</v>
      </c>
      <c r="F136" s="13">
        <f t="shared" si="8"/>
        <v>1</v>
      </c>
      <c r="G136" s="12">
        <f t="shared" si="9"/>
        <v>0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6">
        <v>0</v>
      </c>
    </row>
    <row r="137" spans="1:17" x14ac:dyDescent="0.25">
      <c r="A137" t="s">
        <v>176</v>
      </c>
      <c r="B137">
        <v>2009</v>
      </c>
      <c r="C137" t="s">
        <v>31</v>
      </c>
      <c r="D137" s="6" t="s">
        <v>4</v>
      </c>
      <c r="E137" t="s">
        <v>173</v>
      </c>
      <c r="F137" s="13">
        <f t="shared" si="8"/>
        <v>1</v>
      </c>
      <c r="G137" s="12">
        <f t="shared" si="9"/>
        <v>0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6">
        <v>0</v>
      </c>
    </row>
    <row r="138" spans="1:17" x14ac:dyDescent="0.25">
      <c r="A138" t="s">
        <v>185</v>
      </c>
      <c r="B138">
        <v>2009</v>
      </c>
      <c r="C138" t="s">
        <v>19</v>
      </c>
      <c r="D138" s="6" t="s">
        <v>3</v>
      </c>
      <c r="E138" t="s">
        <v>173</v>
      </c>
      <c r="F138" s="13">
        <f t="shared" si="8"/>
        <v>1</v>
      </c>
      <c r="G138" s="12">
        <f t="shared" si="9"/>
        <v>0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6">
        <v>0</v>
      </c>
    </row>
  </sheetData>
  <sortState xmlns:xlrd2="http://schemas.microsoft.com/office/spreadsheetml/2017/richdata2" ref="A3:I51">
    <sortCondition ref="A3:A51"/>
  </sortState>
  <mergeCells count="1">
    <mergeCell ref="F1:G1"/>
  </mergeCells>
  <phoneticPr fontId="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9B67-252F-427E-AC7B-A055A566CB99}">
  <dimension ref="A1:AF19"/>
  <sheetViews>
    <sheetView workbookViewId="0">
      <selection activeCell="M16" sqref="M16"/>
    </sheetView>
  </sheetViews>
  <sheetFormatPr defaultRowHeight="15" x14ac:dyDescent="0.25"/>
  <cols>
    <col min="2" max="3" width="11.85546875" bestFit="1" customWidth="1"/>
    <col min="14" max="14" width="9.140625" customWidth="1"/>
    <col min="15" max="32" width="9.140625" hidden="1" customWidth="1"/>
  </cols>
  <sheetData>
    <row r="1" spans="1:32" ht="15.75" thickBot="1" x14ac:dyDescent="0.3">
      <c r="A1" s="5" t="s">
        <v>95</v>
      </c>
      <c r="B1" s="5" t="s">
        <v>96</v>
      </c>
      <c r="C1" s="5" t="s">
        <v>17</v>
      </c>
      <c r="O1" t="s">
        <v>103</v>
      </c>
    </row>
    <row r="2" spans="1:32" x14ac:dyDescent="0.25">
      <c r="A2" s="17" t="s">
        <v>23</v>
      </c>
      <c r="B2" s="17">
        <f>DSUM(Jednotlivci!$E$2:$G$499,Jednotlivci!$F$2,$O$2:$O$3)</f>
        <v>32</v>
      </c>
      <c r="C2" s="17">
        <f>DSUM(Jednotlivci!$E$2:G$499,Jednotlivci!G$2,O$2:O$3)</f>
        <v>306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  <c r="T2" t="s">
        <v>20</v>
      </c>
      <c r="U2" t="s">
        <v>20</v>
      </c>
      <c r="V2" t="s">
        <v>20</v>
      </c>
      <c r="W2" t="s">
        <v>20</v>
      </c>
      <c r="X2" t="s">
        <v>20</v>
      </c>
      <c r="Y2" t="s">
        <v>20</v>
      </c>
      <c r="Z2" t="s">
        <v>20</v>
      </c>
      <c r="AA2" t="s">
        <v>20</v>
      </c>
      <c r="AB2" t="s">
        <v>20</v>
      </c>
      <c r="AC2" t="s">
        <v>127</v>
      </c>
      <c r="AD2" t="s">
        <v>127</v>
      </c>
      <c r="AE2" t="s">
        <v>127</v>
      </c>
      <c r="AF2" t="s">
        <v>127</v>
      </c>
    </row>
    <row r="3" spans="1:32" x14ac:dyDescent="0.25">
      <c r="A3" s="16" t="s">
        <v>26</v>
      </c>
      <c r="B3" s="16">
        <f>DSUM(Jednotlivci!$E$2:$G$499,Jednotlivci!$F$2,$Q$2:$Q$3)</f>
        <v>39</v>
      </c>
      <c r="C3" s="16">
        <f>DSUM(Jednotlivci!$E$2:$G$499,Jednotlivci!$G$2,$Q$2:$Q$3)</f>
        <v>267</v>
      </c>
      <c r="O3" t="s">
        <v>23</v>
      </c>
      <c r="P3" t="s">
        <v>21</v>
      </c>
      <c r="Q3" t="s">
        <v>26</v>
      </c>
      <c r="R3" t="s">
        <v>34</v>
      </c>
      <c r="S3" t="s">
        <v>32</v>
      </c>
      <c r="T3" t="s">
        <v>68</v>
      </c>
      <c r="U3" t="s">
        <v>30</v>
      </c>
      <c r="V3" t="s">
        <v>24</v>
      </c>
      <c r="W3" t="s">
        <v>80</v>
      </c>
      <c r="X3" t="s">
        <v>86</v>
      </c>
      <c r="Y3" t="s">
        <v>61</v>
      </c>
      <c r="Z3" t="s">
        <v>63</v>
      </c>
      <c r="AA3" t="s">
        <v>105</v>
      </c>
      <c r="AB3" t="s">
        <v>108</v>
      </c>
      <c r="AC3" t="s">
        <v>115</v>
      </c>
      <c r="AD3" t="s">
        <v>129</v>
      </c>
      <c r="AE3" t="s">
        <v>150</v>
      </c>
      <c r="AF3" t="s">
        <v>173</v>
      </c>
    </row>
    <row r="4" spans="1:32" x14ac:dyDescent="0.25">
      <c r="A4" s="16" t="s">
        <v>30</v>
      </c>
      <c r="B4" s="16">
        <f>DSUM(Jednotlivci!$E$2:$G$499,Jednotlivci!$F$2,$U$2:$U$3)</f>
        <v>43</v>
      </c>
      <c r="C4" s="16">
        <f>DSUM(Jednotlivci!$E$2:$G$499,Jednotlivci!$G$2,$U$2:$U$3)</f>
        <v>190</v>
      </c>
    </row>
    <row r="5" spans="1:32" x14ac:dyDescent="0.25">
      <c r="A5" s="16" t="s">
        <v>61</v>
      </c>
      <c r="B5" s="16">
        <f>DSUM(Jednotlivci!$E$2:$G$499,Jednotlivci!$F$2,$Y$2:$Y$3)</f>
        <v>19</v>
      </c>
      <c r="C5" s="16">
        <f>DSUM(Jednotlivci!$E$2:$G$499,Jednotlivci!$G$2,$Y$2:$Y$3)</f>
        <v>162</v>
      </c>
    </row>
    <row r="6" spans="1:32" x14ac:dyDescent="0.25">
      <c r="A6" s="16" t="s">
        <v>21</v>
      </c>
      <c r="B6" s="16">
        <f>DSUM(Jednotlivci!$E$2:$G$499,Jednotlivci!$F$2,$P$2:$P$3)</f>
        <v>28</v>
      </c>
      <c r="C6" s="16">
        <f>DSUM(Jednotlivci!$E$2:$G$499,Jednotlivci!$G$2,$P$2:$P$3)</f>
        <v>144</v>
      </c>
    </row>
    <row r="7" spans="1:32" x14ac:dyDescent="0.25">
      <c r="A7" s="16" t="s">
        <v>32</v>
      </c>
      <c r="B7" s="16">
        <f>DSUM(Jednotlivci!$E$2:$G$499,Jednotlivci!$F$2,$S$2:$S$3)</f>
        <v>20</v>
      </c>
      <c r="C7" s="16">
        <f>DSUM(Jednotlivci!$E$2:$G$499,Jednotlivci!$G$2,$S$2:$S$3)</f>
        <v>136</v>
      </c>
    </row>
    <row r="8" spans="1:32" x14ac:dyDescent="0.25">
      <c r="A8" s="16" t="s">
        <v>34</v>
      </c>
      <c r="B8" s="16">
        <f>DSUM(Jednotlivci!$E$2:$G$499,Jednotlivci!$F$2,$R$2:$R$3)</f>
        <v>16</v>
      </c>
      <c r="C8" s="16">
        <f>DSUM(Jednotlivci!$E$2:$G$499,Jednotlivci!$G$2,$R$2:$R$3)</f>
        <v>119</v>
      </c>
    </row>
    <row r="9" spans="1:32" x14ac:dyDescent="0.25">
      <c r="A9" s="16" t="s">
        <v>68</v>
      </c>
      <c r="B9" s="16">
        <f>DSUM(Jednotlivci!$E$2:$G$499,Jednotlivci!$F$2,$T$2:$T$3)</f>
        <v>13</v>
      </c>
      <c r="C9" s="16">
        <f>DSUM(Jednotlivci!$E$2:$G$499,Jednotlivci!$G$2,$T$2:$T$3)</f>
        <v>113</v>
      </c>
    </row>
    <row r="10" spans="1:32" x14ac:dyDescent="0.25">
      <c r="A10" s="16" t="s">
        <v>80</v>
      </c>
      <c r="B10" s="16">
        <f>DSUM(Jednotlivci!$E$2:$G$499,Jednotlivci!$F$2,$W$2:$W$3)</f>
        <v>11</v>
      </c>
      <c r="C10" s="16">
        <f>DSUM(Jednotlivci!$E$2:$G$499,Jednotlivci!$G$2,$W$2:$W$3)</f>
        <v>64</v>
      </c>
    </row>
    <row r="11" spans="1:32" x14ac:dyDescent="0.25">
      <c r="A11" s="16" t="s">
        <v>129</v>
      </c>
      <c r="B11" s="16">
        <f>DSUM(Jednotlivci!$E$2:$G$499,Jednotlivci!$F$2,$AD$2:$AD$3)</f>
        <v>12</v>
      </c>
      <c r="C11" s="16">
        <f>DSUM(Jednotlivci!$E$2:$G$499,Jednotlivci!$G$2,$AD$2:$AD$3)</f>
        <v>60</v>
      </c>
    </row>
    <row r="12" spans="1:32" x14ac:dyDescent="0.25">
      <c r="A12" s="16" t="s">
        <v>24</v>
      </c>
      <c r="B12" s="16">
        <f>DSUM(Jednotlivci!$E$2:$F$499,Jednotlivci!$F$2,$V$2:$V$3)</f>
        <v>7</v>
      </c>
      <c r="C12" s="16">
        <f>DSUM(Jednotlivci!$E$2:$G$499,Jednotlivci!$G$2,$V$2:$V$3)</f>
        <v>53</v>
      </c>
    </row>
    <row r="13" spans="1:32" x14ac:dyDescent="0.25">
      <c r="A13" s="16" t="s">
        <v>115</v>
      </c>
      <c r="B13" s="16">
        <f>DSUM(Jednotlivci!$E$2:$G$499,Jednotlivci!$F$2,$AC$2:$AC$3)</f>
        <v>17</v>
      </c>
      <c r="C13" s="16">
        <f>DSUM(Jednotlivci!$E$2:$G$499,Jednotlivci!$G$2,$AC$2:$AC$3)</f>
        <v>42</v>
      </c>
    </row>
    <row r="14" spans="1:32" x14ac:dyDescent="0.25">
      <c r="A14" s="16" t="s">
        <v>108</v>
      </c>
      <c r="B14" s="16">
        <f>DSUM(Jednotlivci!$E$2:$G$499,Jednotlivci!$F$2,$AB$2:$AB$3)</f>
        <v>3</v>
      </c>
      <c r="C14" s="16">
        <f>DSUM(Jednotlivci!$E$2:$G$499,Jednotlivci!$G$2,$AB$2:$AB$3)</f>
        <v>30</v>
      </c>
    </row>
    <row r="15" spans="1:32" x14ac:dyDescent="0.25">
      <c r="A15" s="16" t="s">
        <v>105</v>
      </c>
      <c r="B15" s="16">
        <f>DSUM(Jednotlivci!$E$2:$G$499,Jednotlivci!$F$2,$AA$2:$AA$3)</f>
        <v>3</v>
      </c>
      <c r="C15" s="16">
        <f>DSUM(Jednotlivci!$E$2:$G$499,Jednotlivci!$G$2,$AA$2:$AA$3)</f>
        <v>27</v>
      </c>
    </row>
    <row r="16" spans="1:32" x14ac:dyDescent="0.25">
      <c r="A16" s="16" t="s">
        <v>86</v>
      </c>
      <c r="B16" s="16">
        <f>DSUM(Jednotlivci!$E$2:$G$499,Jednotlivci!$F$2,$X$2:$X$3)</f>
        <v>4</v>
      </c>
      <c r="C16" s="16">
        <f>DSUM(Jednotlivci!$E$2:$G$499,Jednotlivci!$G$2,$X$2:$X$3)</f>
        <v>25</v>
      </c>
    </row>
    <row r="17" spans="1:3" x14ac:dyDescent="0.25">
      <c r="A17" s="16" t="s">
        <v>173</v>
      </c>
      <c r="B17" s="16">
        <f>DSUM(Jednotlivci!$E$2:$G$499,Jednotlivci!$F$2,$AF$2:$AF$3)</f>
        <v>9</v>
      </c>
      <c r="C17" s="16">
        <f>DSUM(Jednotlivci!$E$2:$G$499,Jednotlivci!$G$2,$AF$2:$AF$3)</f>
        <v>22</v>
      </c>
    </row>
    <row r="18" spans="1:3" x14ac:dyDescent="0.25">
      <c r="A18" s="16" t="s">
        <v>63</v>
      </c>
      <c r="B18" s="16">
        <f>DSUM(Jednotlivci!$E$2:$G$499,Jednotlivci!$F$2,$Z$2:$Z$3)</f>
        <v>2</v>
      </c>
      <c r="C18" s="16">
        <f>DSUM(Jednotlivci!$E$2:$G$499,Jednotlivci!$G$2,$Z$2:$Z$3)</f>
        <v>12</v>
      </c>
    </row>
    <row r="19" spans="1:3" x14ac:dyDescent="0.25">
      <c r="A19" s="16" t="s">
        <v>150</v>
      </c>
      <c r="B19" s="16">
        <f>DSUM(Jednotlivci!$E$2:$G$499,Jednotlivci!$F$2,$AE$2:$AE$3)</f>
        <v>1</v>
      </c>
      <c r="C19" s="16">
        <f>DSUM(Jednotlivci!$E$2:$G$499,Jednotlivci!$G$2,$AE$2:$AE$3)</f>
        <v>3</v>
      </c>
    </row>
  </sheetData>
  <sortState xmlns:xlrd2="http://schemas.microsoft.com/office/spreadsheetml/2017/richdata2" ref="A2:C19">
    <sortCondition descending="1" ref="C2:C1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</vt:lpstr>
      <vt:lpstr>Kluby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Pavlína Holcrová</cp:lastModifiedBy>
  <dcterms:created xsi:type="dcterms:W3CDTF">2016-01-24T11:27:48Z</dcterms:created>
  <dcterms:modified xsi:type="dcterms:W3CDTF">2023-11-09T17:28:42Z</dcterms:modified>
</cp:coreProperties>
</file>